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225" windowWidth="15225" windowHeight="7905"/>
  </bookViews>
  <sheets>
    <sheet name="t1" sheetId="1" r:id="rId1"/>
    <sheet name="t2" sheetId="2" r:id="rId2"/>
    <sheet name="t3" sheetId="9" r:id="rId3"/>
    <sheet name="t4" sheetId="7" r:id="rId4"/>
    <sheet name="t5" sheetId="3" r:id="rId5"/>
  </sheets>
  <calcPr calcId="125725"/>
</workbook>
</file>

<file path=xl/calcChain.xml><?xml version="1.0" encoding="utf-8"?>
<calcChain xmlns="http://schemas.openxmlformats.org/spreadsheetml/2006/main">
  <c r="K15" i="9"/>
  <c r="G15"/>
  <c r="K14"/>
  <c r="G14"/>
  <c r="K13"/>
  <c r="G13"/>
  <c r="K12"/>
  <c r="G12"/>
  <c r="K11"/>
  <c r="G11"/>
  <c r="K10"/>
  <c r="G10"/>
  <c r="K9"/>
  <c r="G9"/>
  <c r="K8"/>
  <c r="G8"/>
  <c r="K7"/>
  <c r="G7"/>
  <c r="K6"/>
  <c r="G6"/>
  <c r="C27" i="3" l="1"/>
  <c r="B27"/>
  <c r="C17"/>
  <c r="B17"/>
  <c r="C12"/>
  <c r="B12"/>
  <c r="B29" s="1"/>
  <c r="C29" l="1"/>
</calcChain>
</file>

<file path=xl/sharedStrings.xml><?xml version="1.0" encoding="utf-8"?>
<sst xmlns="http://schemas.openxmlformats.org/spreadsheetml/2006/main" count="153" uniqueCount="78">
  <si>
    <t>Tab. 6.1 - FEDAGRI-Confcooperative: cooperative agricole aderenti per comparto - 2013</t>
  </si>
  <si>
    <t xml:space="preserve"> </t>
  </si>
  <si>
    <t>Cooperative</t>
  </si>
  <si>
    <t>Soci</t>
  </si>
  <si>
    <t>Fatturato (milioni di euro)</t>
  </si>
  <si>
    <t>Addetti</t>
  </si>
  <si>
    <t>Comparti</t>
  </si>
  <si>
    <t>%</t>
  </si>
  <si>
    <t>var. % 2013/12</t>
  </si>
  <si>
    <t>Agricolo e Servizi</t>
  </si>
  <si>
    <t>Lattiero-caseario</t>
  </si>
  <si>
    <t>Ortoflorofrutticolo</t>
  </si>
  <si>
    <t>Vitivinicolo</t>
  </si>
  <si>
    <t>Zootecnico</t>
  </si>
  <si>
    <t>Totale</t>
  </si>
  <si>
    <t>Fonte: elaborazioni su dati FEDAGRI.</t>
  </si>
  <si>
    <t>Ortofrutta (fresco e trasf.)</t>
  </si>
  <si>
    <t>Zootecnia da carne</t>
  </si>
  <si>
    <t>Oleicolo</t>
  </si>
  <si>
    <t>Servizi</t>
  </si>
  <si>
    <t>Altri</t>
  </si>
  <si>
    <t>Fonte: elaborazioni su dati ASCAT-UNCI.</t>
  </si>
  <si>
    <t>Tab. 6.2 - ASCAT-UNCI: cooperative agricole aderenti per comparto  - 2013</t>
  </si>
  <si>
    <t>OP</t>
  </si>
  <si>
    <t>AOP</t>
  </si>
  <si>
    <t>Piemonte</t>
  </si>
  <si>
    <t>Lombardia</t>
  </si>
  <si>
    <t>P.A. Trento</t>
  </si>
  <si>
    <t>P.A. Bolzano</t>
  </si>
  <si>
    <t>Veneto</t>
  </si>
  <si>
    <t>Emilia-Romagna</t>
  </si>
  <si>
    <t>Nord</t>
  </si>
  <si>
    <t>Toscana</t>
  </si>
  <si>
    <t>Marche</t>
  </si>
  <si>
    <t>Lazio</t>
  </si>
  <si>
    <t>Centro</t>
  </si>
  <si>
    <t>Abruzzo</t>
  </si>
  <si>
    <t>Campania</t>
  </si>
  <si>
    <t>Molise</t>
  </si>
  <si>
    <t>Basilicata</t>
  </si>
  <si>
    <t>Puglia</t>
  </si>
  <si>
    <t>Calabria</t>
  </si>
  <si>
    <t>Sicilia</t>
  </si>
  <si>
    <t>Sardegna</t>
  </si>
  <si>
    <r>
      <rPr>
        <i/>
        <sz val="10"/>
        <rFont val="Calibri"/>
        <family val="2"/>
      </rPr>
      <t>Fonte</t>
    </r>
    <r>
      <rPr>
        <sz val="10"/>
        <rFont val="Calibri"/>
        <family val="2"/>
      </rPr>
      <t>: MIPAAF.</t>
    </r>
  </si>
  <si>
    <t>VPC medio (.000 euro)</t>
  </si>
  <si>
    <t>Apistico</t>
  </si>
  <si>
    <t>Avicunicolo</t>
  </si>
  <si>
    <t>Bieticolo-saccarifero</t>
  </si>
  <si>
    <t>Lattiero caseario</t>
  </si>
  <si>
    <t>Olivicolo</t>
  </si>
  <si>
    <t>Pataticolo</t>
  </si>
  <si>
    <t>Sementiero</t>
  </si>
  <si>
    <t>Tabacchicolo</t>
  </si>
  <si>
    <t>Agroenergetico</t>
  </si>
  <si>
    <t>Bovino</t>
  </si>
  <si>
    <t>Cerealicolo-riso-oleaginoso</t>
  </si>
  <si>
    <t>Florovivaistico</t>
  </si>
  <si>
    <t>Ovicaprino</t>
  </si>
  <si>
    <t>Suino</t>
  </si>
  <si>
    <t>Settore</t>
  </si>
  <si>
    <t xml:space="preserve">Numero medio di soci </t>
  </si>
  <si>
    <t>-</t>
  </si>
  <si>
    <t>Zootecnico e lavoraz. carni</t>
  </si>
  <si>
    <t>Cerealicolo</t>
  </si>
  <si>
    <t>Servizi agr.</t>
  </si>
  <si>
    <t>Tabacco</t>
  </si>
  <si>
    <t>Produzioni varie</t>
  </si>
  <si>
    <t>Fonte: elaborazioni su dati AGCI-Agrital.</t>
  </si>
  <si>
    <t xml:space="preserve">Tab. 6.5 - OP e AOP ortofrutticole riconosciute al 30 settembre 2014 </t>
  </si>
  <si>
    <t>Tab. 6.3 - AGCI-Agrital: cooperative agricole aderenti per comparto - 2013</t>
  </si>
  <si>
    <t>Numero di OP</t>
  </si>
  <si>
    <t>Prodotti biologici certificati</t>
  </si>
  <si>
    <t>Tab. 6.4 - OP non ortofrutticole riconosciute al 31 agosto 2013, valore medio della produzione commercializzata e del numero di soci per organizzazione</t>
  </si>
  <si>
    <t>Fonte: MIPAAF.</t>
  </si>
  <si>
    <t>Friuli Venezia Giulia</t>
  </si>
  <si>
    <t>Sud</t>
  </si>
  <si>
    <t>Forestazione e multifunzionalità</t>
  </si>
</sst>
</file>

<file path=xl/styles.xml><?xml version="1.0" encoding="utf-8"?>
<styleSheet xmlns="http://schemas.openxmlformats.org/spreadsheetml/2006/main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"/>
    <numFmt numFmtId="166" formatCode="0.0"/>
    <numFmt numFmtId="167" formatCode="_-* #,##0.0_-;\-* #,##0.0_-;_-* &quot;-&quot;??_-;_-@_-"/>
    <numFmt numFmtId="168" formatCode="#,##0.0_ ;\-#,##0.0\ "/>
  </numFmts>
  <fonts count="23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16"/>
      <color rgb="FFFF0000"/>
      <name val="Calibri"/>
      <family val="2"/>
    </font>
    <font>
      <sz val="10"/>
      <color indexed="10"/>
      <name val="Calibri"/>
      <family val="2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</font>
    <font>
      <sz val="10"/>
      <color indexed="8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  <font>
      <b/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15" fillId="0" borderId="0" applyNumberFormat="0" applyFill="0" applyBorder="0" applyProtection="0">
      <alignment vertical="top" wrapText="1"/>
    </xf>
    <xf numFmtId="0" fontId="16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7" fillId="0" borderId="0" applyFont="0" applyFill="0" applyBorder="0" applyAlignment="0" applyProtection="0"/>
    <xf numFmtId="0" fontId="6" fillId="0" borderId="0"/>
    <xf numFmtId="0" fontId="21" fillId="0" borderId="0"/>
    <xf numFmtId="43" fontId="6" fillId="0" borderId="0" applyFont="0" applyFill="0" applyBorder="0" applyAlignment="0" applyProtection="0"/>
  </cellStyleXfs>
  <cellXfs count="107">
    <xf numFmtId="0" fontId="0" fillId="0" borderId="0" xfId="0"/>
    <xf numFmtId="0" fontId="9" fillId="0" borderId="0" xfId="0" applyFont="1"/>
    <xf numFmtId="0" fontId="9" fillId="0" borderId="0" xfId="0" applyFont="1" applyFill="1"/>
    <xf numFmtId="0" fontId="9" fillId="0" borderId="2" xfId="0" applyFont="1" applyBorder="1"/>
    <xf numFmtId="0" fontId="9" fillId="0" borderId="2" xfId="0" applyFont="1" applyFill="1" applyBorder="1"/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0" xfId="0" applyFont="1" applyBorder="1"/>
    <xf numFmtId="164" fontId="9" fillId="0" borderId="0" xfId="1" applyNumberFormat="1" applyFont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Fill="1"/>
    <xf numFmtId="10" fontId="9" fillId="0" borderId="0" xfId="0" applyNumberFormat="1" applyFont="1"/>
    <xf numFmtId="3" fontId="9" fillId="0" borderId="0" xfId="0" applyNumberFormat="1" applyFont="1" applyAlignment="1">
      <alignment horizontal="right"/>
    </xf>
    <xf numFmtId="0" fontId="11" fillId="0" borderId="0" xfId="0" applyFont="1"/>
    <xf numFmtId="3" fontId="11" fillId="0" borderId="0" xfId="0" applyNumberFormat="1" applyFont="1"/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Fill="1"/>
    <xf numFmtId="3" fontId="9" fillId="0" borderId="2" xfId="0" applyNumberFormat="1" applyFont="1" applyBorder="1"/>
    <xf numFmtId="165" fontId="10" fillId="0" borderId="2" xfId="0" applyNumberFormat="1" applyFont="1" applyBorder="1" applyAlignment="1">
      <alignment horizontal="right"/>
    </xf>
    <xf numFmtId="165" fontId="10" fillId="0" borderId="2" xfId="0" applyNumberFormat="1" applyFont="1" applyFill="1" applyBorder="1" applyAlignment="1">
      <alignment horizontal="right"/>
    </xf>
    <xf numFmtId="10" fontId="9" fillId="0" borderId="2" xfId="0" applyNumberFormat="1" applyFont="1" applyBorder="1"/>
    <xf numFmtId="166" fontId="9" fillId="0" borderId="0" xfId="0" applyNumberFormat="1" applyFont="1"/>
    <xf numFmtId="166" fontId="9" fillId="0" borderId="0" xfId="0" applyNumberFormat="1" applyFont="1" applyFill="1"/>
    <xf numFmtId="0" fontId="13" fillId="0" borderId="0" xfId="0" applyFont="1"/>
    <xf numFmtId="0" fontId="14" fillId="0" borderId="0" xfId="0" applyFont="1"/>
    <xf numFmtId="0" fontId="9" fillId="0" borderId="0" xfId="2" applyFont="1"/>
    <xf numFmtId="0" fontId="9" fillId="0" borderId="2" xfId="2" applyFont="1" applyBorder="1"/>
    <xf numFmtId="0" fontId="9" fillId="0" borderId="2" xfId="2" applyFont="1" applyBorder="1" applyAlignment="1">
      <alignment horizontal="center"/>
    </xf>
    <xf numFmtId="0" fontId="9" fillId="0" borderId="2" xfId="2" applyFont="1" applyFill="1" applyBorder="1" applyAlignment="1">
      <alignment horizontal="center" wrapText="1"/>
    </xf>
    <xf numFmtId="0" fontId="9" fillId="0" borderId="0" xfId="2" applyFont="1" applyBorder="1"/>
    <xf numFmtId="164" fontId="9" fillId="0" borderId="0" xfId="1" applyNumberFormat="1" applyFont="1" applyFill="1" applyBorder="1"/>
    <xf numFmtId="167" fontId="10" fillId="0" borderId="0" xfId="1" applyNumberFormat="1" applyFont="1" applyAlignment="1">
      <alignment horizontal="right"/>
    </xf>
    <xf numFmtId="168" fontId="10" fillId="0" borderId="0" xfId="1" quotePrefix="1" applyNumberFormat="1" applyFont="1" applyFill="1" applyAlignment="1">
      <alignment horizontal="right"/>
    </xf>
    <xf numFmtId="0" fontId="9" fillId="0" borderId="0" xfId="2" applyFont="1" applyFill="1"/>
    <xf numFmtId="3" fontId="9" fillId="0" borderId="0" xfId="2" applyNumberFormat="1" applyFont="1" applyFill="1"/>
    <xf numFmtId="167" fontId="10" fillId="0" borderId="0" xfId="1" applyNumberFormat="1" applyFont="1" applyFill="1" applyBorder="1" applyAlignment="1">
      <alignment horizontal="right"/>
    </xf>
    <xf numFmtId="167" fontId="10" fillId="0" borderId="0" xfId="1" applyNumberFormat="1" applyFont="1" applyBorder="1" applyAlignment="1">
      <alignment horizontal="right"/>
    </xf>
    <xf numFmtId="166" fontId="9" fillId="0" borderId="0" xfId="2" applyNumberFormat="1" applyFont="1"/>
    <xf numFmtId="0" fontId="11" fillId="0" borderId="0" xfId="2" applyFont="1" applyBorder="1"/>
    <xf numFmtId="167" fontId="11" fillId="0" borderId="0" xfId="1" applyNumberFormat="1" applyFont="1"/>
    <xf numFmtId="167" fontId="12" fillId="0" borderId="0" xfId="1" applyNumberFormat="1" applyFont="1" applyAlignment="1">
      <alignment horizontal="right"/>
    </xf>
    <xf numFmtId="168" fontId="12" fillId="0" borderId="0" xfId="1" quotePrefix="1" applyNumberFormat="1" applyFont="1" applyFill="1" applyAlignment="1">
      <alignment horizontal="right"/>
    </xf>
    <xf numFmtId="3" fontId="11" fillId="0" borderId="0" xfId="2" applyNumberFormat="1" applyFont="1" applyFill="1"/>
    <xf numFmtId="0" fontId="11" fillId="0" borderId="0" xfId="2" applyFont="1" applyFill="1"/>
    <xf numFmtId="166" fontId="11" fillId="0" borderId="0" xfId="2" applyNumberFormat="1" applyFont="1"/>
    <xf numFmtId="0" fontId="11" fillId="0" borderId="0" xfId="2" applyFont="1"/>
    <xf numFmtId="0" fontId="10" fillId="0" borderId="2" xfId="2" applyFont="1" applyBorder="1"/>
    <xf numFmtId="0" fontId="9" fillId="0" borderId="2" xfId="2" applyFont="1" applyFill="1" applyBorder="1"/>
    <xf numFmtId="0" fontId="10" fillId="0" borderId="2" xfId="2" applyFont="1" applyFill="1" applyBorder="1"/>
    <xf numFmtId="167" fontId="12" fillId="0" borderId="2" xfId="1" applyNumberFormat="1" applyFont="1" applyFill="1" applyBorder="1" applyAlignment="1">
      <alignment horizontal="right"/>
    </xf>
    <xf numFmtId="168" fontId="12" fillId="0" borderId="2" xfId="1" quotePrefix="1" applyNumberFormat="1" applyFont="1" applyFill="1" applyBorder="1" applyAlignment="1">
      <alignment horizontal="right"/>
    </xf>
    <xf numFmtId="165" fontId="10" fillId="0" borderId="0" xfId="2" applyNumberFormat="1" applyFont="1" applyAlignment="1">
      <alignment horizontal="right"/>
    </xf>
    <xf numFmtId="165" fontId="10" fillId="0" borderId="0" xfId="2" applyNumberFormat="1" applyFont="1" applyFill="1" applyAlignment="1">
      <alignment horizontal="right"/>
    </xf>
    <xf numFmtId="0" fontId="18" fillId="0" borderId="0" xfId="2" applyFont="1" applyFill="1" applyBorder="1" applyAlignment="1">
      <alignment vertical="center"/>
    </xf>
    <xf numFmtId="3" fontId="18" fillId="0" borderId="0" xfId="2" applyNumberFormat="1" applyFont="1" applyFill="1" applyBorder="1" applyAlignment="1">
      <alignment vertical="center"/>
    </xf>
    <xf numFmtId="165" fontId="9" fillId="0" borderId="0" xfId="2" applyNumberFormat="1" applyFont="1" applyBorder="1"/>
    <xf numFmtId="166" fontId="9" fillId="0" borderId="0" xfId="2" applyNumberFormat="1" applyFont="1" applyFill="1"/>
    <xf numFmtId="164" fontId="11" fillId="0" borderId="0" xfId="1" applyNumberFormat="1" applyFont="1" applyBorder="1"/>
    <xf numFmtId="167" fontId="11" fillId="0" borderId="0" xfId="1" applyNumberFormat="1" applyFont="1" applyBorder="1"/>
    <xf numFmtId="0" fontId="19" fillId="0" borderId="0" xfId="16" applyFont="1" applyBorder="1"/>
    <xf numFmtId="0" fontId="19" fillId="0" borderId="0" xfId="16" applyFont="1"/>
    <xf numFmtId="0" fontId="19" fillId="0" borderId="3" xfId="16" applyFont="1" applyFill="1" applyBorder="1"/>
    <xf numFmtId="0" fontId="19" fillId="0" borderId="3" xfId="16" applyFont="1" applyFill="1" applyBorder="1" applyAlignment="1">
      <alignment horizontal="center"/>
    </xf>
    <xf numFmtId="0" fontId="19" fillId="0" borderId="0" xfId="16" applyFont="1" applyFill="1" applyBorder="1"/>
    <xf numFmtId="0" fontId="19" fillId="0" borderId="0" xfId="16" applyFont="1" applyFill="1" applyBorder="1" applyAlignment="1">
      <alignment horizontal="center"/>
    </xf>
    <xf numFmtId="0" fontId="20" fillId="0" borderId="0" xfId="8" applyFont="1" applyFill="1" applyBorder="1"/>
    <xf numFmtId="0" fontId="9" fillId="0" borderId="0" xfId="17" applyNumberFormat="1" applyFont="1" applyAlignment="1">
      <alignment vertical="top" wrapText="1"/>
    </xf>
    <xf numFmtId="0" fontId="20" fillId="0" borderId="0" xfId="8" quotePrefix="1" applyNumberFormat="1" applyFont="1" applyFill="1" applyBorder="1" applyAlignment="1">
      <alignment horizontal="right"/>
    </xf>
    <xf numFmtId="0" fontId="22" fillId="0" borderId="0" xfId="8" applyFont="1" applyFill="1" applyBorder="1"/>
    <xf numFmtId="0" fontId="22" fillId="0" borderId="0" xfId="8" applyNumberFormat="1" applyFont="1" applyFill="1" applyBorder="1"/>
    <xf numFmtId="0" fontId="19" fillId="0" borderId="0" xfId="16" applyFont="1" applyAlignment="1">
      <alignment horizontal="left"/>
    </xf>
    <xf numFmtId="0" fontId="19" fillId="0" borderId="2" xfId="16" applyFont="1" applyBorder="1"/>
    <xf numFmtId="0" fontId="6" fillId="0" borderId="0" xfId="16"/>
    <xf numFmtId="0" fontId="6" fillId="0" borderId="4" xfId="16" applyBorder="1"/>
    <xf numFmtId="164" fontId="0" fillId="0" borderId="4" xfId="18" applyNumberFormat="1" applyFont="1" applyBorder="1"/>
    <xf numFmtId="0" fontId="6" fillId="0" borderId="0" xfId="16" applyBorder="1"/>
    <xf numFmtId="164" fontId="0" fillId="0" borderId="0" xfId="18" applyNumberFormat="1" applyFont="1" applyBorder="1"/>
    <xf numFmtId="164" fontId="0" fillId="0" borderId="0" xfId="18" applyNumberFormat="1" applyFont="1" applyBorder="1" applyAlignment="1">
      <alignment horizontal="right"/>
    </xf>
    <xf numFmtId="0" fontId="6" fillId="0" borderId="2" xfId="16" applyBorder="1"/>
    <xf numFmtId="164" fontId="0" fillId="0" borderId="2" xfId="18" applyNumberFormat="1" applyFont="1" applyBorder="1"/>
    <xf numFmtId="0" fontId="5" fillId="0" borderId="0" xfId="16" applyFont="1"/>
    <xf numFmtId="43" fontId="10" fillId="0" borderId="0" xfId="0" applyNumberFormat="1" applyFont="1"/>
    <xf numFmtId="0" fontId="10" fillId="0" borderId="0" xfId="0" applyFont="1" applyFill="1"/>
    <xf numFmtId="4" fontId="10" fillId="0" borderId="0" xfId="0" applyNumberFormat="1" applyFont="1"/>
    <xf numFmtId="0" fontId="10" fillId="0" borderId="0" xfId="0" applyFont="1"/>
    <xf numFmtId="164" fontId="11" fillId="0" borderId="0" xfId="0" applyNumberFormat="1" applyFont="1" applyFill="1"/>
    <xf numFmtId="3" fontId="9" fillId="0" borderId="0" xfId="0" applyNumberFormat="1" applyFont="1"/>
    <xf numFmtId="164" fontId="9" fillId="0" borderId="0" xfId="1" applyNumberFormat="1" applyFont="1"/>
    <xf numFmtId="167" fontId="10" fillId="0" borderId="0" xfId="1" applyNumberFormat="1" applyFont="1" applyAlignment="1">
      <alignment horizontal="right"/>
    </xf>
    <xf numFmtId="167" fontId="12" fillId="0" borderId="0" xfId="1" applyNumberFormat="1" applyFont="1" applyAlignment="1">
      <alignment horizontal="right"/>
    </xf>
    <xf numFmtId="168" fontId="10" fillId="0" borderId="0" xfId="1" quotePrefix="1" applyNumberFormat="1" applyFont="1" applyAlignment="1">
      <alignment horizontal="right"/>
    </xf>
    <xf numFmtId="164" fontId="10" fillId="0" borderId="0" xfId="1" applyNumberFormat="1" applyFont="1"/>
    <xf numFmtId="168" fontId="9" fillId="0" borderId="0" xfId="1" quotePrefix="1" applyNumberFormat="1" applyFont="1" applyAlignment="1">
      <alignment horizontal="right"/>
    </xf>
    <xf numFmtId="164" fontId="11" fillId="0" borderId="0" xfId="1" applyNumberFormat="1" applyFont="1"/>
    <xf numFmtId="164" fontId="11" fillId="0" borderId="2" xfId="1" applyNumberFormat="1" applyFont="1" applyBorder="1"/>
    <xf numFmtId="164" fontId="11" fillId="0" borderId="2" xfId="1" applyNumberFormat="1" applyFont="1" applyFill="1" applyBorder="1"/>
    <xf numFmtId="168" fontId="12" fillId="0" borderId="0" xfId="1" quotePrefix="1" applyNumberFormat="1" applyFont="1" applyAlignment="1">
      <alignment horizontal="right"/>
    </xf>
    <xf numFmtId="167" fontId="10" fillId="0" borderId="0" xfId="1" quotePrefix="1" applyNumberFormat="1" applyFont="1" applyAlignment="1">
      <alignment horizontal="right"/>
    </xf>
    <xf numFmtId="167" fontId="12" fillId="0" borderId="0" xfId="1" quotePrefix="1" applyNumberFormat="1" applyFont="1" applyAlignment="1">
      <alignment horizontal="right"/>
    </xf>
    <xf numFmtId="168" fontId="11" fillId="0" borderId="0" xfId="1" quotePrefix="1" applyNumberFormat="1" applyFont="1" applyAlignment="1">
      <alignment horizontal="right"/>
    </xf>
    <xf numFmtId="0" fontId="4" fillId="0" borderId="0" xfId="16" applyFont="1" applyBorder="1"/>
    <xf numFmtId="0" fontId="3" fillId="0" borderId="3" xfId="16" applyFont="1" applyBorder="1"/>
    <xf numFmtId="0" fontId="3" fillId="0" borderId="0" xfId="16" applyFont="1" applyBorder="1"/>
    <xf numFmtId="0" fontId="2" fillId="0" borderId="0" xfId="16" applyFont="1"/>
    <xf numFmtId="0" fontId="9" fillId="0" borderId="3" xfId="0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1" fillId="0" borderId="0" xfId="16" applyFont="1"/>
  </cellXfs>
  <cellStyles count="19">
    <cellStyle name="Euro" xfId="3"/>
    <cellStyle name="Migliaia" xfId="1"/>
    <cellStyle name="Migliaia 2" xfId="4"/>
    <cellStyle name="Migliaia 3" xfId="5"/>
    <cellStyle name="Migliaia 4" xfId="18"/>
    <cellStyle name="Normale" xfId="0" builtinId="0"/>
    <cellStyle name="Normale 2" xfId="6"/>
    <cellStyle name="Normale 2 2" xfId="7"/>
    <cellStyle name="Normale 2 3" xfId="8"/>
    <cellStyle name="Normale 2 4" xfId="9"/>
    <cellStyle name="Normale 3" xfId="2"/>
    <cellStyle name="Normale 3 2" xfId="10"/>
    <cellStyle name="Normale 4" xfId="11"/>
    <cellStyle name="Normale 4 2" xfId="12"/>
    <cellStyle name="Normale 4 2 2" xfId="16"/>
    <cellStyle name="Normale 5" xfId="13"/>
    <cellStyle name="Normale 6" xfId="17"/>
    <cellStyle name="Nota 2" xfId="14"/>
    <cellStyle name="Percentuale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tabSelected="1" zoomScale="75" zoomScaleNormal="75" workbookViewId="0">
      <selection activeCell="A2" sqref="A2"/>
    </sheetView>
  </sheetViews>
  <sheetFormatPr defaultColWidth="9.140625" defaultRowHeight="12.75"/>
  <cols>
    <col min="1" max="1" width="28.140625" style="1" customWidth="1"/>
    <col min="2" max="2" width="9.28515625" style="1" customWidth="1"/>
    <col min="3" max="3" width="10.42578125" style="1" bestFit="1" customWidth="1"/>
    <col min="4" max="4" width="8.85546875" style="2" customWidth="1"/>
    <col min="5" max="5" width="1.5703125" style="1" customWidth="1"/>
    <col min="6" max="6" width="11.85546875" style="1" customWidth="1"/>
    <col min="7" max="7" width="10.42578125" style="1" bestFit="1" customWidth="1"/>
    <col min="8" max="8" width="8.85546875" style="2" customWidth="1"/>
    <col min="9" max="9" width="1.5703125" style="1" customWidth="1"/>
    <col min="10" max="10" width="12.7109375" style="1" customWidth="1"/>
    <col min="11" max="11" width="10.42578125" style="1" bestFit="1" customWidth="1"/>
    <col min="12" max="12" width="8.85546875" style="2" customWidth="1"/>
    <col min="13" max="13" width="1.28515625" style="1" customWidth="1"/>
    <col min="14" max="14" width="12.7109375" style="1" customWidth="1"/>
    <col min="15" max="15" width="10.42578125" style="1" bestFit="1" customWidth="1"/>
    <col min="16" max="16384" width="9.140625" style="1"/>
  </cols>
  <sheetData>
    <row r="1" spans="1:16">
      <c r="A1" s="1" t="s">
        <v>0</v>
      </c>
    </row>
    <row r="2" spans="1:16">
      <c r="A2" s="3"/>
      <c r="B2" s="3"/>
      <c r="C2" s="3"/>
      <c r="D2" s="4"/>
      <c r="E2" s="3"/>
      <c r="F2" s="3"/>
      <c r="G2" s="3"/>
      <c r="H2" s="4"/>
      <c r="I2" s="3"/>
      <c r="J2" s="3"/>
      <c r="K2" s="3"/>
      <c r="L2" s="4"/>
      <c r="M2" s="3"/>
      <c r="N2" s="3"/>
      <c r="O2" s="3"/>
      <c r="P2" s="3"/>
    </row>
    <row r="3" spans="1:16">
      <c r="A3" s="1" t="s">
        <v>1</v>
      </c>
      <c r="B3" s="104" t="s">
        <v>2</v>
      </c>
      <c r="C3" s="104"/>
      <c r="D3" s="104"/>
      <c r="F3" s="104" t="s">
        <v>3</v>
      </c>
      <c r="G3" s="104"/>
      <c r="H3" s="104"/>
      <c r="J3" s="105" t="s">
        <v>4</v>
      </c>
      <c r="K3" s="105"/>
      <c r="L3" s="105"/>
      <c r="N3" s="104" t="s">
        <v>5</v>
      </c>
      <c r="O3" s="104"/>
      <c r="P3" s="104"/>
    </row>
    <row r="4" spans="1:16" ht="25.5">
      <c r="A4" s="3" t="s">
        <v>6</v>
      </c>
      <c r="B4" s="3">
        <v>2013</v>
      </c>
      <c r="C4" s="5" t="s">
        <v>7</v>
      </c>
      <c r="D4" s="6" t="s">
        <v>8</v>
      </c>
      <c r="E4" s="5"/>
      <c r="F4" s="3">
        <v>2013</v>
      </c>
      <c r="G4" s="5" t="s">
        <v>7</v>
      </c>
      <c r="H4" s="6" t="s">
        <v>8</v>
      </c>
      <c r="I4" s="5"/>
      <c r="J4" s="3">
        <v>2013</v>
      </c>
      <c r="K4" s="5" t="s">
        <v>7</v>
      </c>
      <c r="L4" s="6" t="s">
        <v>8</v>
      </c>
      <c r="M4" s="5"/>
      <c r="N4" s="3">
        <v>2013</v>
      </c>
      <c r="O4" s="5" t="s">
        <v>7</v>
      </c>
      <c r="P4" s="6" t="s">
        <v>8</v>
      </c>
    </row>
    <row r="5" spans="1:16">
      <c r="P5" s="7"/>
    </row>
    <row r="6" spans="1:16">
      <c r="A6" s="1" t="s">
        <v>9</v>
      </c>
      <c r="B6" s="8">
        <v>1414</v>
      </c>
      <c r="C6" s="9">
        <v>42.221558674231112</v>
      </c>
      <c r="D6" s="10">
        <v>-1.7373175816539264</v>
      </c>
      <c r="E6" s="11"/>
      <c r="F6" s="8">
        <v>220215</v>
      </c>
      <c r="G6" s="9">
        <v>50.566944972582732</v>
      </c>
      <c r="H6" s="10">
        <v>0.5547945205479452</v>
      </c>
      <c r="I6" s="11"/>
      <c r="J6" s="8">
        <v>6160</v>
      </c>
      <c r="K6" s="9">
        <v>22.899628252788105</v>
      </c>
      <c r="L6" s="10">
        <v>-4.3478260869565215</v>
      </c>
      <c r="M6" s="11"/>
      <c r="N6" s="12">
        <v>12240</v>
      </c>
      <c r="O6" s="9">
        <v>18.94736842105263</v>
      </c>
      <c r="P6" s="10">
        <v>-1.2106537530266344</v>
      </c>
    </row>
    <row r="7" spans="1:16">
      <c r="A7" s="1" t="s">
        <v>77</v>
      </c>
      <c r="B7" s="8">
        <v>133</v>
      </c>
      <c r="C7" s="9">
        <v>3.9713347267841148</v>
      </c>
      <c r="D7" s="10">
        <v>-2.2058823529411766</v>
      </c>
      <c r="E7" s="11"/>
      <c r="F7" s="8">
        <v>2275</v>
      </c>
      <c r="G7" s="9">
        <v>0.52239765598449572</v>
      </c>
      <c r="H7" s="10">
        <v>-1.0869565217391304</v>
      </c>
      <c r="I7" s="11"/>
      <c r="J7" s="8">
        <v>90</v>
      </c>
      <c r="K7" s="9">
        <v>0.33457249070631973</v>
      </c>
      <c r="L7" s="10">
        <v>-18.181818181818183</v>
      </c>
      <c r="M7" s="11"/>
      <c r="N7" s="12">
        <v>1380</v>
      </c>
      <c r="O7" s="9">
        <v>2.1362229102167181</v>
      </c>
      <c r="P7" s="10">
        <v>-4.8275862068965516</v>
      </c>
    </row>
    <row r="8" spans="1:16">
      <c r="A8" s="1" t="s">
        <v>10</v>
      </c>
      <c r="B8" s="8">
        <v>547</v>
      </c>
      <c r="C8" s="9">
        <v>16.333233801134668</v>
      </c>
      <c r="D8" s="10">
        <v>-3.1858407079646018</v>
      </c>
      <c r="E8" s="11"/>
      <c r="F8" s="8">
        <v>17532</v>
      </c>
      <c r="G8" s="9">
        <v>4.0257915185583206</v>
      </c>
      <c r="H8" s="10">
        <v>-1.50561797752809</v>
      </c>
      <c r="I8" s="11"/>
      <c r="J8" s="8">
        <v>5390</v>
      </c>
      <c r="K8" s="9">
        <v>20.03717472118959</v>
      </c>
      <c r="L8" s="10">
        <v>0.74766355140186924</v>
      </c>
      <c r="M8" s="11"/>
      <c r="N8" s="12">
        <v>8590</v>
      </c>
      <c r="O8" s="9">
        <v>13.297213622291022</v>
      </c>
      <c r="P8" s="10">
        <v>2.874251497005988</v>
      </c>
    </row>
    <row r="9" spans="1:16">
      <c r="A9" s="1" t="s">
        <v>11</v>
      </c>
      <c r="B9" s="8">
        <v>572</v>
      </c>
      <c r="C9" s="9">
        <v>17.07972529113168</v>
      </c>
      <c r="D9" s="10">
        <v>-4.666666666666667</v>
      </c>
      <c r="E9" s="11"/>
      <c r="F9" s="8">
        <v>52230</v>
      </c>
      <c r="G9" s="9">
        <v>11.993331680030861</v>
      </c>
      <c r="H9" s="10">
        <v>-2.3738317757009346</v>
      </c>
      <c r="I9" s="11"/>
      <c r="J9" s="8">
        <v>5250</v>
      </c>
      <c r="K9" s="9">
        <v>19.516728624535315</v>
      </c>
      <c r="L9" s="10">
        <v>10.526315789473683</v>
      </c>
      <c r="M9" s="11"/>
      <c r="N9" s="12">
        <v>19980</v>
      </c>
      <c r="O9" s="9">
        <v>30.928792569659443</v>
      </c>
      <c r="P9" s="10">
        <v>0.15037593984962408</v>
      </c>
    </row>
    <row r="10" spans="1:16">
      <c r="A10" s="1" t="s">
        <v>12</v>
      </c>
      <c r="B10" s="8">
        <v>389</v>
      </c>
      <c r="C10" s="9">
        <v>11.615407584353539</v>
      </c>
      <c r="D10" s="10">
        <v>-2.9925187032418954</v>
      </c>
      <c r="E10" s="11"/>
      <c r="F10" s="8">
        <v>131600</v>
      </c>
      <c r="G10" s="9">
        <v>30.218695176949289</v>
      </c>
      <c r="H10" s="10">
        <v>-2.0687602321774072</v>
      </c>
      <c r="I10" s="11"/>
      <c r="J10" s="8">
        <v>2820</v>
      </c>
      <c r="K10" s="9">
        <v>10.483271375464684</v>
      </c>
      <c r="L10" s="10">
        <v>0.7142857142857143</v>
      </c>
      <c r="M10" s="11"/>
      <c r="N10" s="12">
        <v>5710</v>
      </c>
      <c r="O10" s="9">
        <v>8.8390092879256965</v>
      </c>
      <c r="P10" s="10">
        <v>-1.0398613518197575</v>
      </c>
    </row>
    <row r="11" spans="1:16">
      <c r="A11" s="1" t="s">
        <v>13</v>
      </c>
      <c r="B11" s="8">
        <v>294</v>
      </c>
      <c r="C11" s="9">
        <v>8.7787399223648848</v>
      </c>
      <c r="D11" s="10">
        <v>-7.5471698113207548</v>
      </c>
      <c r="E11" s="11"/>
      <c r="F11" s="8">
        <v>11640</v>
      </c>
      <c r="G11" s="9">
        <v>2.6728389958942991</v>
      </c>
      <c r="H11" s="10">
        <v>-5.1267421957779771</v>
      </c>
      <c r="I11" s="11"/>
      <c r="J11" s="8">
        <v>7190</v>
      </c>
      <c r="K11" s="9">
        <v>26.728624535315983</v>
      </c>
      <c r="L11" s="10">
        <v>0.55944055944055948</v>
      </c>
      <c r="M11" s="11"/>
      <c r="N11" s="12">
        <v>16700</v>
      </c>
      <c r="O11" s="9">
        <v>25.851393188854487</v>
      </c>
      <c r="P11" s="10">
        <v>-0.53603335318642042</v>
      </c>
    </row>
    <row r="12" spans="1:16" s="13" customFormat="1">
      <c r="A12" s="13" t="s">
        <v>14</v>
      </c>
      <c r="B12" s="14">
        <v>3349</v>
      </c>
      <c r="C12" s="15">
        <v>100</v>
      </c>
      <c r="D12" s="16">
        <v>-3.1801098583405607</v>
      </c>
      <c r="F12" s="14">
        <v>435492</v>
      </c>
      <c r="G12" s="15">
        <v>100</v>
      </c>
      <c r="H12" s="16">
        <v>-0.85532351809565876</v>
      </c>
      <c r="J12" s="14">
        <v>26900</v>
      </c>
      <c r="K12" s="15">
        <v>100</v>
      </c>
      <c r="L12" s="16">
        <v>1.1278195488721803</v>
      </c>
      <c r="N12" s="14">
        <v>64600</v>
      </c>
      <c r="O12" s="15">
        <v>100</v>
      </c>
      <c r="P12" s="16">
        <v>-0.15455950540958269</v>
      </c>
    </row>
    <row r="13" spans="1:16">
      <c r="A13" s="3"/>
      <c r="B13" s="17"/>
      <c r="C13" s="18"/>
      <c r="D13" s="19"/>
      <c r="E13" s="20"/>
      <c r="F13" s="17"/>
      <c r="G13" s="17"/>
      <c r="H13" s="19"/>
      <c r="I13" s="20"/>
      <c r="J13" s="17"/>
      <c r="K13" s="18"/>
      <c r="L13" s="19"/>
      <c r="M13" s="20"/>
      <c r="N13" s="17"/>
      <c r="O13" s="18"/>
      <c r="P13" s="3"/>
    </row>
    <row r="14" spans="1:16">
      <c r="A14" s="1" t="s">
        <v>1</v>
      </c>
      <c r="C14" s="1" t="s">
        <v>1</v>
      </c>
      <c r="D14" s="2" t="s">
        <v>1</v>
      </c>
      <c r="H14" s="2" t="s">
        <v>1</v>
      </c>
      <c r="K14" s="1" t="s">
        <v>1</v>
      </c>
      <c r="L14" s="2" t="s">
        <v>1</v>
      </c>
      <c r="O14" s="1" t="s">
        <v>1</v>
      </c>
    </row>
    <row r="15" spans="1:16">
      <c r="A15" s="1" t="s">
        <v>15</v>
      </c>
    </row>
    <row r="16" spans="1:16">
      <c r="C16" s="21"/>
      <c r="H16" s="22"/>
    </row>
    <row r="17" spans="1:4" ht="28.5" customHeight="1">
      <c r="A17" s="23"/>
    </row>
    <row r="18" spans="1:4" ht="15" customHeight="1">
      <c r="A18" s="24"/>
    </row>
    <row r="20" spans="1:4">
      <c r="C20" s="2"/>
      <c r="D20" s="1"/>
    </row>
    <row r="21" spans="1:4">
      <c r="C21" s="2"/>
      <c r="D21" s="1"/>
    </row>
    <row r="22" spans="1:4">
      <c r="C22" s="2"/>
      <c r="D22" s="1"/>
    </row>
    <row r="23" spans="1:4">
      <c r="C23" s="2"/>
      <c r="D23" s="1"/>
    </row>
    <row r="24" spans="1:4">
      <c r="C24" s="2"/>
      <c r="D24" s="1"/>
    </row>
    <row r="25" spans="1:4">
      <c r="C25" s="2"/>
      <c r="D25" s="1"/>
    </row>
    <row r="27" spans="1:4">
      <c r="A27" s="13"/>
      <c r="C27" s="2"/>
      <c r="D27" s="1"/>
    </row>
    <row r="28" spans="1:4">
      <c r="C28" s="2"/>
      <c r="D28" s="1"/>
    </row>
    <row r="29" spans="1:4">
      <c r="C29" s="2"/>
      <c r="D29" s="1"/>
    </row>
    <row r="30" spans="1:4">
      <c r="C30" s="2"/>
      <c r="D30" s="1"/>
    </row>
    <row r="31" spans="1:4">
      <c r="C31" s="2"/>
      <c r="D31" s="1"/>
    </row>
    <row r="32" spans="1:4">
      <c r="C32" s="2"/>
      <c r="D32" s="1"/>
    </row>
    <row r="33" spans="3:4">
      <c r="C33" s="2"/>
      <c r="D33" s="1"/>
    </row>
    <row r="35" spans="3:4">
      <c r="C35" s="2"/>
      <c r="D35" s="1"/>
    </row>
    <row r="37" spans="3:4">
      <c r="C37" s="2"/>
      <c r="D37" s="1"/>
    </row>
    <row r="38" spans="3:4">
      <c r="C38" s="2"/>
      <c r="D38" s="1"/>
    </row>
  </sheetData>
  <mergeCells count="4">
    <mergeCell ref="B3:D3"/>
    <mergeCell ref="F3:H3"/>
    <mergeCell ref="J3:L3"/>
    <mergeCell ref="N3:P3"/>
  </mergeCells>
  <pageMargins left="0.19685039370078741" right="0.39370078740157483" top="0.98425196850393704" bottom="0.98425196850393704" header="0.51181102362204722" footer="0.51181102362204722"/>
  <pageSetup paperSize="9"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"/>
  <sheetViews>
    <sheetView zoomScale="75" zoomScaleNormal="75" workbookViewId="0">
      <selection activeCell="P9" sqref="P9"/>
    </sheetView>
  </sheetViews>
  <sheetFormatPr defaultColWidth="9.140625" defaultRowHeight="12.75"/>
  <cols>
    <col min="1" max="1" width="22.5703125" style="25" customWidth="1"/>
    <col min="2" max="2" width="10.7109375" style="25" customWidth="1"/>
    <col min="3" max="4" width="12.5703125" style="25" customWidth="1"/>
    <col min="5" max="5" width="1.7109375" style="25" customWidth="1"/>
    <col min="6" max="6" width="14.140625" style="25" customWidth="1"/>
    <col min="7" max="8" width="11.140625" style="25" customWidth="1"/>
    <col min="9" max="9" width="1.5703125" style="25" customWidth="1"/>
    <col min="10" max="10" width="18.28515625" style="25" customWidth="1"/>
    <col min="11" max="11" width="10.42578125" style="25" customWidth="1"/>
    <col min="12" max="12" width="10.85546875" style="25" customWidth="1"/>
    <col min="13" max="14" width="9.140625" style="25"/>
    <col min="15" max="15" width="9.5703125" style="25" bestFit="1" customWidth="1"/>
    <col min="16" max="16" width="10" style="25" bestFit="1" customWidth="1"/>
    <col min="17" max="16384" width="9.140625" style="25"/>
  </cols>
  <sheetData>
    <row r="1" spans="1:16">
      <c r="A1" s="25" t="s">
        <v>22</v>
      </c>
    </row>
    <row r="2" spans="1:16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6" ht="14.25" customHeight="1">
      <c r="B3" s="105" t="s">
        <v>2</v>
      </c>
      <c r="C3" s="105"/>
      <c r="D3" s="105"/>
      <c r="F3" s="105" t="s">
        <v>3</v>
      </c>
      <c r="G3" s="105"/>
      <c r="H3" s="105"/>
      <c r="J3" s="105" t="s">
        <v>4</v>
      </c>
      <c r="K3" s="105"/>
      <c r="L3" s="105"/>
    </row>
    <row r="4" spans="1:16" ht="25.5">
      <c r="A4" s="26" t="s">
        <v>6</v>
      </c>
      <c r="B4" s="26">
        <v>2013</v>
      </c>
      <c r="C4" s="27" t="s">
        <v>7</v>
      </c>
      <c r="D4" s="28" t="s">
        <v>8</v>
      </c>
      <c r="E4" s="26"/>
      <c r="F4" s="26">
        <v>2013</v>
      </c>
      <c r="G4" s="27" t="s">
        <v>7</v>
      </c>
      <c r="H4" s="28" t="s">
        <v>8</v>
      </c>
      <c r="I4" s="26"/>
      <c r="J4" s="26">
        <v>2013</v>
      </c>
      <c r="K4" s="27" t="s">
        <v>7</v>
      </c>
      <c r="L4" s="28" t="s">
        <v>8</v>
      </c>
    </row>
    <row r="6" spans="1:16">
      <c r="A6" s="29" t="s">
        <v>16</v>
      </c>
      <c r="B6" s="30">
        <v>244</v>
      </c>
      <c r="C6" s="31">
        <v>25.792811839323466</v>
      </c>
      <c r="D6" s="32">
        <v>-7.2243346007604554</v>
      </c>
      <c r="E6" s="33"/>
      <c r="F6" s="30">
        <v>9738</v>
      </c>
      <c r="G6" s="31">
        <v>8.9771009255503529</v>
      </c>
      <c r="H6" s="32">
        <v>-9.4139534883720923</v>
      </c>
      <c r="I6" s="34"/>
      <c r="J6" s="35">
        <v>435.82540299999999</v>
      </c>
      <c r="K6" s="31">
        <v>27.011097045211148</v>
      </c>
      <c r="L6" s="32">
        <v>-8.3051960866820984</v>
      </c>
      <c r="M6" s="33"/>
      <c r="N6" s="36"/>
      <c r="O6" s="37"/>
      <c r="P6" s="37"/>
    </row>
    <row r="7" spans="1:16">
      <c r="A7" s="29" t="s">
        <v>10</v>
      </c>
      <c r="B7" s="30">
        <v>118</v>
      </c>
      <c r="C7" s="31">
        <v>12.473572938689218</v>
      </c>
      <c r="D7" s="32">
        <v>-8.5271317829457356</v>
      </c>
      <c r="E7" s="33"/>
      <c r="F7" s="30">
        <v>4327</v>
      </c>
      <c r="G7" s="31">
        <v>3.9889007706773847</v>
      </c>
      <c r="H7" s="32">
        <v>-8.9436026936026938</v>
      </c>
      <c r="I7" s="34"/>
      <c r="J7" s="35">
        <v>465.13009699999998</v>
      </c>
      <c r="K7" s="31">
        <v>28.827310437238268</v>
      </c>
      <c r="L7" s="32">
        <v>-8.654733503534958</v>
      </c>
      <c r="M7" s="33"/>
      <c r="N7" s="36"/>
      <c r="O7" s="37"/>
      <c r="P7" s="37"/>
    </row>
    <row r="8" spans="1:16">
      <c r="A8" s="29" t="s">
        <v>17</v>
      </c>
      <c r="B8" s="30">
        <v>81</v>
      </c>
      <c r="C8" s="31">
        <v>8.5623678646934458</v>
      </c>
      <c r="D8" s="32">
        <v>-6.8965517241379306</v>
      </c>
      <c r="E8" s="33"/>
      <c r="F8" s="30">
        <v>2671</v>
      </c>
      <c r="G8" s="31">
        <v>2.4622958073675285</v>
      </c>
      <c r="H8" s="32">
        <v>-8.8084670536019125</v>
      </c>
      <c r="I8" s="34"/>
      <c r="J8" s="35">
        <v>66.891228999999996</v>
      </c>
      <c r="K8" s="31">
        <v>4.1457094183939578</v>
      </c>
      <c r="L8" s="32">
        <v>-7.7362358620689715</v>
      </c>
      <c r="M8" s="33"/>
      <c r="N8" s="36"/>
      <c r="O8" s="37"/>
      <c r="P8" s="37"/>
    </row>
    <row r="9" spans="1:16">
      <c r="A9" s="29" t="s">
        <v>18</v>
      </c>
      <c r="B9" s="30">
        <v>57</v>
      </c>
      <c r="C9" s="31">
        <v>6.0253699788583512</v>
      </c>
      <c r="D9" s="32">
        <v>-9.5238095238095237</v>
      </c>
      <c r="E9" s="33"/>
      <c r="F9" s="30">
        <v>34144</v>
      </c>
      <c r="G9" s="31">
        <v>31.476086876359748</v>
      </c>
      <c r="H9" s="32">
        <v>-10.019501396721656</v>
      </c>
      <c r="I9" s="34"/>
      <c r="J9" s="35">
        <v>28.288706999999999</v>
      </c>
      <c r="K9" s="31">
        <v>1.7532456915104233</v>
      </c>
      <c r="L9" s="32">
        <v>-6.945042763157895</v>
      </c>
      <c r="M9" s="33"/>
      <c r="N9" s="36"/>
      <c r="O9" s="37"/>
      <c r="P9" s="37"/>
    </row>
    <row r="10" spans="1:16">
      <c r="A10" s="29" t="s">
        <v>12</v>
      </c>
      <c r="B10" s="30">
        <v>29</v>
      </c>
      <c r="C10" s="31">
        <v>3.06553911205074</v>
      </c>
      <c r="D10" s="32">
        <v>-9.375</v>
      </c>
      <c r="E10" s="33"/>
      <c r="F10" s="30">
        <v>7655</v>
      </c>
      <c r="G10" s="31">
        <v>7.0568605037058889</v>
      </c>
      <c r="H10" s="32">
        <v>-9.9729507232741383</v>
      </c>
      <c r="I10" s="34"/>
      <c r="J10" s="35">
        <v>84.178988000000004</v>
      </c>
      <c r="K10" s="31">
        <v>5.2171507176594405</v>
      </c>
      <c r="L10" s="32">
        <v>-8.8971991341991359</v>
      </c>
      <c r="M10" s="33"/>
      <c r="N10" s="36"/>
      <c r="O10" s="37"/>
      <c r="P10" s="37"/>
    </row>
    <row r="11" spans="1:16">
      <c r="A11" s="29" t="s">
        <v>19</v>
      </c>
      <c r="B11" s="30">
        <v>202</v>
      </c>
      <c r="C11" s="31">
        <v>21.353065539112052</v>
      </c>
      <c r="D11" s="32">
        <v>-8.5972850678733028</v>
      </c>
      <c r="E11" s="33"/>
      <c r="F11" s="30">
        <v>27911</v>
      </c>
      <c r="G11" s="31">
        <v>25.730115417235147</v>
      </c>
      <c r="H11" s="32">
        <v>-9.8743905195518096</v>
      </c>
      <c r="I11" s="34"/>
      <c r="J11" s="35">
        <v>446.36118399999998</v>
      </c>
      <c r="K11" s="31">
        <v>27.664071839886191</v>
      </c>
      <c r="L11" s="32">
        <v>-9.8260234343434387</v>
      </c>
      <c r="M11" s="33"/>
      <c r="N11" s="36"/>
      <c r="O11" s="37"/>
      <c r="P11" s="37"/>
    </row>
    <row r="12" spans="1:16">
      <c r="A12" s="29" t="s">
        <v>20</v>
      </c>
      <c r="B12" s="30">
        <v>215</v>
      </c>
      <c r="C12" s="31">
        <v>22.727272727272727</v>
      </c>
      <c r="D12" s="32">
        <v>-5.7017543859649118</v>
      </c>
      <c r="E12" s="33"/>
      <c r="F12" s="30">
        <v>22030</v>
      </c>
      <c r="G12" s="31">
        <v>20.308639699103949</v>
      </c>
      <c r="H12" s="32">
        <v>-10.570755865876432</v>
      </c>
      <c r="I12" s="34"/>
      <c r="J12" s="35">
        <v>86.829397999999998</v>
      </c>
      <c r="K12" s="31">
        <v>5.3814148501005636</v>
      </c>
      <c r="L12" s="32">
        <v>-8.0197055084745834</v>
      </c>
      <c r="M12" s="33"/>
      <c r="N12" s="36"/>
      <c r="O12" s="37"/>
      <c r="P12" s="37"/>
    </row>
    <row r="13" spans="1:16">
      <c r="A13" s="29"/>
      <c r="B13" s="30"/>
      <c r="C13" s="31"/>
      <c r="D13" s="32"/>
      <c r="E13" s="33"/>
      <c r="F13" s="30"/>
      <c r="G13" s="31"/>
      <c r="H13" s="32"/>
      <c r="I13" s="34"/>
      <c r="J13" s="35"/>
      <c r="K13" s="31"/>
      <c r="L13" s="32"/>
      <c r="M13" s="33"/>
      <c r="N13" s="36"/>
      <c r="O13" s="37"/>
      <c r="P13" s="37"/>
    </row>
    <row r="14" spans="1:16" s="45" customFormat="1">
      <c r="A14" s="38" t="s">
        <v>14</v>
      </c>
      <c r="B14" s="39">
        <v>946</v>
      </c>
      <c r="C14" s="40">
        <v>100</v>
      </c>
      <c r="D14" s="41">
        <v>-7.5268817204301079</v>
      </c>
      <c r="E14" s="42"/>
      <c r="F14" s="39">
        <v>108476</v>
      </c>
      <c r="G14" s="40">
        <v>100</v>
      </c>
      <c r="H14" s="41">
        <v>-9.9657213050803843</v>
      </c>
      <c r="I14" s="42"/>
      <c r="J14" s="39">
        <v>1613.5050060000001</v>
      </c>
      <c r="K14" s="40">
        <v>100</v>
      </c>
      <c r="L14" s="41">
        <v>-8.8003048835632001</v>
      </c>
      <c r="M14" s="43"/>
      <c r="N14" s="39"/>
      <c r="O14" s="44"/>
      <c r="P14" s="44"/>
    </row>
    <row r="15" spans="1:16">
      <c r="A15" s="26"/>
      <c r="B15" s="46"/>
      <c r="C15" s="26"/>
      <c r="D15" s="47"/>
      <c r="E15" s="48"/>
      <c r="F15" s="48"/>
      <c r="G15" s="49"/>
      <c r="H15" s="50"/>
      <c r="I15" s="48"/>
      <c r="J15" s="48"/>
      <c r="K15" s="49"/>
      <c r="L15" s="50"/>
      <c r="M15" s="33"/>
      <c r="N15" s="38"/>
      <c r="O15" s="39"/>
    </row>
    <row r="16" spans="1:16">
      <c r="C16" s="51"/>
      <c r="D16" s="52"/>
      <c r="E16" s="33"/>
      <c r="F16" s="33"/>
      <c r="G16" s="33"/>
      <c r="H16" s="33"/>
      <c r="I16" s="33"/>
      <c r="J16" s="33"/>
      <c r="K16" s="33"/>
      <c r="L16" s="33"/>
      <c r="M16" s="33"/>
    </row>
    <row r="17" spans="1:15">
      <c r="A17" s="25" t="s">
        <v>21</v>
      </c>
      <c r="C17" s="53"/>
      <c r="D17" s="54"/>
      <c r="E17" s="55"/>
      <c r="G17" s="33"/>
      <c r="H17" s="33"/>
      <c r="I17" s="56"/>
      <c r="J17" s="37"/>
      <c r="K17" s="37"/>
      <c r="L17" s="37"/>
      <c r="N17" s="30"/>
      <c r="O17" s="37"/>
    </row>
    <row r="18" spans="1:15">
      <c r="C18" s="53"/>
      <c r="D18" s="54"/>
      <c r="E18" s="55"/>
      <c r="G18" s="33"/>
      <c r="H18" s="33"/>
      <c r="I18" s="56"/>
      <c r="J18" s="37"/>
      <c r="K18" s="37"/>
      <c r="L18" s="37"/>
      <c r="N18" s="30"/>
      <c r="O18" s="37"/>
    </row>
    <row r="19" spans="1:15" s="29" customFormat="1" ht="21">
      <c r="A19" s="23"/>
      <c r="C19" s="53"/>
      <c r="D19" s="54"/>
      <c r="E19" s="55"/>
      <c r="N19" s="30"/>
      <c r="O19" s="37"/>
    </row>
    <row r="20" spans="1:15" s="29" customFormat="1">
      <c r="C20" s="53"/>
      <c r="D20" s="54"/>
      <c r="E20" s="55"/>
      <c r="N20" s="30"/>
      <c r="O20" s="37"/>
    </row>
    <row r="21" spans="1:15" s="29" customFormat="1">
      <c r="C21" s="53"/>
      <c r="D21" s="54"/>
      <c r="E21" s="55"/>
      <c r="N21" s="30"/>
      <c r="O21" s="37"/>
    </row>
    <row r="22" spans="1:15" s="29" customFormat="1">
      <c r="C22" s="53"/>
      <c r="D22" s="54"/>
      <c r="E22" s="55"/>
      <c r="N22" s="30"/>
      <c r="O22" s="37"/>
    </row>
    <row r="23" spans="1:15" s="29" customFormat="1">
      <c r="C23" s="38"/>
      <c r="D23" s="57"/>
      <c r="E23" s="58"/>
      <c r="N23" s="39"/>
      <c r="O23" s="37"/>
    </row>
    <row r="24" spans="1:15" s="29" customFormat="1"/>
    <row r="25" spans="1:15" s="29" customFormat="1"/>
    <row r="26" spans="1:15">
      <c r="N26" s="29"/>
      <c r="O26" s="29"/>
    </row>
  </sheetData>
  <mergeCells count="3">
    <mergeCell ref="B3:D3"/>
    <mergeCell ref="F3:H3"/>
    <mergeCell ref="J3:L3"/>
  </mergeCells>
  <pageMargins left="0.19" right="0.17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8"/>
  <sheetViews>
    <sheetView zoomScale="75" zoomScaleNormal="75" workbookViewId="0">
      <selection activeCell="A2" sqref="A2"/>
    </sheetView>
  </sheetViews>
  <sheetFormatPr defaultRowHeight="12.75"/>
  <cols>
    <col min="1" max="1" width="23" style="1" customWidth="1"/>
    <col min="2" max="2" width="9.28515625" style="1" bestFit="1" customWidth="1"/>
    <col min="3" max="3" width="9.85546875" style="1" bestFit="1" customWidth="1"/>
    <col min="4" max="4" width="9.28515625" style="1" bestFit="1" customWidth="1"/>
    <col min="5" max="5" width="1.7109375" style="1" customWidth="1"/>
    <col min="6" max="6" width="9.42578125" style="1" bestFit="1" customWidth="1"/>
    <col min="7" max="7" width="9.85546875" style="1" bestFit="1" customWidth="1"/>
    <col min="8" max="8" width="9.28515625" style="1" bestFit="1" customWidth="1"/>
    <col min="9" max="9" width="1.7109375" style="1" customWidth="1"/>
    <col min="10" max="10" width="9.28515625" style="1" bestFit="1" customWidth="1"/>
    <col min="11" max="11" width="9.85546875" style="1" bestFit="1" customWidth="1"/>
    <col min="12" max="12" width="9.28515625" style="1" bestFit="1" customWidth="1"/>
    <col min="13" max="16384" width="9.140625" style="1"/>
  </cols>
  <sheetData>
    <row r="1" spans="1:12">
      <c r="A1" s="1" t="s">
        <v>70</v>
      </c>
      <c r="D1" s="2"/>
      <c r="H1" s="2"/>
    </row>
    <row r="2" spans="1:12">
      <c r="A2" s="3"/>
      <c r="B2" s="3"/>
      <c r="C2" s="3"/>
      <c r="D2" s="4"/>
      <c r="E2" s="3"/>
      <c r="F2" s="3"/>
      <c r="G2" s="3"/>
      <c r="H2" s="4"/>
      <c r="I2" s="3"/>
      <c r="J2" s="3"/>
      <c r="K2" s="3"/>
      <c r="L2" s="3"/>
    </row>
    <row r="3" spans="1:12">
      <c r="B3" s="104" t="s">
        <v>2</v>
      </c>
      <c r="C3" s="104"/>
      <c r="D3" s="104"/>
      <c r="F3" s="104" t="s">
        <v>3</v>
      </c>
      <c r="G3" s="104"/>
      <c r="H3" s="104"/>
      <c r="J3" s="105" t="s">
        <v>4</v>
      </c>
      <c r="K3" s="105"/>
      <c r="L3" s="105"/>
    </row>
    <row r="4" spans="1:12" ht="25.5">
      <c r="A4" s="3"/>
      <c r="B4" s="3">
        <v>2013</v>
      </c>
      <c r="C4" s="5" t="s">
        <v>7</v>
      </c>
      <c r="D4" s="6" t="s">
        <v>8</v>
      </c>
      <c r="E4" s="5"/>
      <c r="F4" s="3">
        <v>2013</v>
      </c>
      <c r="G4" s="5" t="s">
        <v>7</v>
      </c>
      <c r="H4" s="6" t="s">
        <v>8</v>
      </c>
      <c r="I4" s="5"/>
      <c r="J4" s="3">
        <v>2013</v>
      </c>
      <c r="K4" s="5" t="s">
        <v>7</v>
      </c>
      <c r="L4" s="6" t="s">
        <v>8</v>
      </c>
    </row>
    <row r="5" spans="1:12">
      <c r="D5" s="2"/>
      <c r="H5" s="2"/>
      <c r="J5" s="2"/>
      <c r="K5" s="2"/>
      <c r="L5" s="2"/>
    </row>
    <row r="6" spans="1:12">
      <c r="A6" s="1" t="s">
        <v>11</v>
      </c>
      <c r="B6" s="87">
        <v>220</v>
      </c>
      <c r="C6" s="88">
        <v>44.354838709677416</v>
      </c>
      <c r="D6" s="90">
        <v>8.3743842364532011</v>
      </c>
      <c r="F6" s="91">
        <v>16281</v>
      </c>
      <c r="G6" s="97">
        <f>SUM(F6*100)/F$15</f>
        <v>13.726035712479135</v>
      </c>
      <c r="H6" s="90" t="s">
        <v>62</v>
      </c>
      <c r="I6" s="86"/>
      <c r="J6" s="92">
        <v>839.63930800000003</v>
      </c>
      <c r="K6" s="97">
        <f>SUM(J6*100)/J$15</f>
        <v>36.80751789867859</v>
      </c>
      <c r="L6" s="90" t="s">
        <v>62</v>
      </c>
    </row>
    <row r="7" spans="1:12">
      <c r="A7" s="1" t="s">
        <v>63</v>
      </c>
      <c r="B7" s="87">
        <v>50</v>
      </c>
      <c r="C7" s="88">
        <v>10.080645161290322</v>
      </c>
      <c r="D7" s="90">
        <v>4.1666666666666661</v>
      </c>
      <c r="F7" s="87">
        <v>1587</v>
      </c>
      <c r="G7" s="97">
        <f t="shared" ref="G7:G15" si="0">SUM(F7*100)/F$15</f>
        <v>1.3379533613232839</v>
      </c>
      <c r="H7" s="90" t="s">
        <v>62</v>
      </c>
      <c r="I7" s="86"/>
      <c r="J7" s="92">
        <v>329.62999400000001</v>
      </c>
      <c r="K7" s="97">
        <f t="shared" ref="K7:K15" si="1">SUM(J7*100)/J$15</f>
        <v>14.45008801814733</v>
      </c>
      <c r="L7" s="90" t="s">
        <v>62</v>
      </c>
    </row>
    <row r="8" spans="1:12">
      <c r="A8" s="1" t="s">
        <v>12</v>
      </c>
      <c r="B8" s="87">
        <v>34</v>
      </c>
      <c r="C8" s="88">
        <v>6.854838709677419</v>
      </c>
      <c r="D8" s="90">
        <v>-19.047619047619047</v>
      </c>
      <c r="F8" s="87">
        <v>13751</v>
      </c>
      <c r="G8" s="97">
        <f t="shared" si="0"/>
        <v>11.59306658573187</v>
      </c>
      <c r="H8" s="90" t="s">
        <v>62</v>
      </c>
      <c r="I8" s="86"/>
      <c r="J8" s="92">
        <v>236.04188199999999</v>
      </c>
      <c r="K8" s="97">
        <f t="shared" si="1"/>
        <v>10.347438136558488</v>
      </c>
      <c r="L8" s="90" t="s">
        <v>62</v>
      </c>
    </row>
    <row r="9" spans="1:12">
      <c r="A9" s="1" t="s">
        <v>64</v>
      </c>
      <c r="B9" s="87">
        <v>14</v>
      </c>
      <c r="C9" s="88">
        <v>2.8225806451612905</v>
      </c>
      <c r="D9" s="90">
        <v>-22.222222222222221</v>
      </c>
      <c r="F9" s="91">
        <v>10350</v>
      </c>
      <c r="G9" s="97">
        <f t="shared" si="0"/>
        <v>8.7257827912388084</v>
      </c>
      <c r="H9" s="90" t="s">
        <v>62</v>
      </c>
      <c r="I9" s="86"/>
      <c r="J9" s="92">
        <v>216.092454</v>
      </c>
      <c r="K9" s="97">
        <f t="shared" si="1"/>
        <v>9.4729091320417069</v>
      </c>
      <c r="L9" s="90" t="s">
        <v>62</v>
      </c>
    </row>
    <row r="10" spans="1:12">
      <c r="A10" s="1" t="s">
        <v>65</v>
      </c>
      <c r="B10" s="1">
        <v>108</v>
      </c>
      <c r="C10" s="88">
        <v>21.774193548387096</v>
      </c>
      <c r="D10" s="90">
        <v>-12.195121951219512</v>
      </c>
      <c r="F10" s="1">
        <v>6682</v>
      </c>
      <c r="G10" s="97">
        <f t="shared" si="0"/>
        <v>5.633399092855818</v>
      </c>
      <c r="H10" s="90" t="s">
        <v>62</v>
      </c>
      <c r="I10" s="86"/>
      <c r="J10" s="92">
        <v>301.32793500000002</v>
      </c>
      <c r="K10" s="97">
        <f t="shared" si="1"/>
        <v>13.209402245951495</v>
      </c>
      <c r="L10" s="90" t="s">
        <v>62</v>
      </c>
    </row>
    <row r="11" spans="1:12">
      <c r="A11" s="1" t="s">
        <v>10</v>
      </c>
      <c r="B11" s="1">
        <v>22</v>
      </c>
      <c r="C11" s="88">
        <v>4.435483870967742</v>
      </c>
      <c r="D11" s="90">
        <v>-50</v>
      </c>
      <c r="F11" s="1">
        <v>961</v>
      </c>
      <c r="G11" s="97">
        <f t="shared" si="0"/>
        <v>0.81019103984352603</v>
      </c>
      <c r="H11" s="90" t="s">
        <v>62</v>
      </c>
      <c r="I11" s="86"/>
      <c r="J11" s="92">
        <v>329.22035899999997</v>
      </c>
      <c r="K11" s="97">
        <f t="shared" si="1"/>
        <v>14.432130726902423</v>
      </c>
      <c r="L11" s="90" t="s">
        <v>62</v>
      </c>
    </row>
    <row r="12" spans="1:12">
      <c r="A12" s="1" t="s">
        <v>66</v>
      </c>
      <c r="B12" s="1">
        <v>4</v>
      </c>
      <c r="C12" s="88">
        <v>0.80645161290322576</v>
      </c>
      <c r="D12" s="90">
        <v>0</v>
      </c>
      <c r="F12" s="1">
        <v>313</v>
      </c>
      <c r="G12" s="97">
        <f t="shared" si="0"/>
        <v>0.26388116073987894</v>
      </c>
      <c r="H12" s="90" t="s">
        <v>62</v>
      </c>
      <c r="I12" s="86"/>
      <c r="J12" s="92">
        <v>4.9998440000000004</v>
      </c>
      <c r="K12" s="97">
        <f t="shared" si="1"/>
        <v>0.21917964745952645</v>
      </c>
      <c r="L12" s="90" t="s">
        <v>62</v>
      </c>
    </row>
    <row r="13" spans="1:12">
      <c r="A13" s="1" t="s">
        <v>50</v>
      </c>
      <c r="B13" s="1">
        <v>33</v>
      </c>
      <c r="C13" s="88">
        <v>6.653225806451613</v>
      </c>
      <c r="D13" s="90">
        <v>32</v>
      </c>
      <c r="F13" s="1">
        <v>68520</v>
      </c>
      <c r="G13" s="97">
        <f t="shared" si="0"/>
        <v>57.76721129040417</v>
      </c>
      <c r="H13" s="90" t="s">
        <v>62</v>
      </c>
      <c r="I13" s="86"/>
      <c r="J13" s="92">
        <v>13.96804</v>
      </c>
      <c r="K13" s="97">
        <f t="shared" si="1"/>
        <v>0.61232112099908798</v>
      </c>
      <c r="L13" s="90" t="s">
        <v>62</v>
      </c>
    </row>
    <row r="14" spans="1:12">
      <c r="A14" s="1" t="s">
        <v>67</v>
      </c>
      <c r="B14" s="1">
        <v>11</v>
      </c>
      <c r="C14" s="88">
        <v>2.217741935483871</v>
      </c>
      <c r="D14" s="90">
        <v>-82.539682539682531</v>
      </c>
      <c r="F14" s="1">
        <v>169</v>
      </c>
      <c r="G14" s="97">
        <f t="shared" si="0"/>
        <v>0.1424789653835129</v>
      </c>
      <c r="H14" s="90" t="s">
        <v>62</v>
      </c>
      <c r="I14" s="86"/>
      <c r="J14" s="92">
        <v>10.242718</v>
      </c>
      <c r="K14" s="97">
        <f t="shared" si="1"/>
        <v>0.44901307326135487</v>
      </c>
      <c r="L14" s="90" t="s">
        <v>62</v>
      </c>
    </row>
    <row r="15" spans="1:12">
      <c r="A15" s="13" t="s">
        <v>14</v>
      </c>
      <c r="B15" s="93">
        <v>496</v>
      </c>
      <c r="C15" s="89">
        <v>100</v>
      </c>
      <c r="D15" s="96">
        <v>-12.982456140350877</v>
      </c>
      <c r="E15" s="93"/>
      <c r="F15" s="93">
        <v>118614</v>
      </c>
      <c r="G15" s="98">
        <f t="shared" si="0"/>
        <v>100</v>
      </c>
      <c r="H15" s="96">
        <v>-16.643358609106308</v>
      </c>
      <c r="I15" s="85"/>
      <c r="J15" s="99">
        <v>2281.1625340000001</v>
      </c>
      <c r="K15" s="98">
        <f t="shared" si="1"/>
        <v>100</v>
      </c>
      <c r="L15" s="96">
        <v>-1.2056070160242507</v>
      </c>
    </row>
    <row r="16" spans="1:12">
      <c r="A16" s="3" t="s">
        <v>1</v>
      </c>
      <c r="B16" s="3"/>
      <c r="C16" s="3" t="s">
        <v>1</v>
      </c>
      <c r="D16" s="4" t="s">
        <v>1</v>
      </c>
      <c r="E16" s="3"/>
      <c r="F16" s="94"/>
      <c r="G16" s="3"/>
      <c r="H16" s="4"/>
      <c r="I16" s="3"/>
      <c r="J16" s="95"/>
      <c r="K16" s="95"/>
      <c r="L16" s="4" t="s">
        <v>1</v>
      </c>
    </row>
    <row r="17" spans="1:12">
      <c r="D17" s="2"/>
      <c r="H17" s="2"/>
    </row>
    <row r="18" spans="1:12">
      <c r="A18" s="1" t="s">
        <v>68</v>
      </c>
      <c r="C18" s="84"/>
      <c r="D18" s="82"/>
      <c r="F18" s="86"/>
      <c r="H18" s="2"/>
      <c r="J18" s="83"/>
      <c r="K18" s="83"/>
      <c r="L18" s="81"/>
    </row>
  </sheetData>
  <mergeCells count="3">
    <mergeCell ref="B3:D3"/>
    <mergeCell ref="F3:H3"/>
    <mergeCell ref="J3:L3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1"/>
  <sheetViews>
    <sheetView zoomScale="75" zoomScaleNormal="75" workbookViewId="0">
      <selection activeCell="A2" sqref="A2"/>
    </sheetView>
  </sheetViews>
  <sheetFormatPr defaultColWidth="9.140625" defaultRowHeight="15"/>
  <cols>
    <col min="1" max="1" width="26" style="72" bestFit="1" customWidth="1"/>
    <col min="2" max="2" width="13.5703125" style="72" bestFit="1" customWidth="1"/>
    <col min="3" max="3" width="21" style="72" customWidth="1"/>
    <col min="4" max="4" width="20.7109375" style="72" bestFit="1" customWidth="1"/>
    <col min="5" max="16384" width="9.140625" style="72"/>
  </cols>
  <sheetData>
    <row r="1" spans="1:4">
      <c r="A1" s="59" t="s">
        <v>73</v>
      </c>
      <c r="B1" s="80"/>
    </row>
    <row r="3" spans="1:4">
      <c r="A3" s="101" t="s">
        <v>60</v>
      </c>
      <c r="B3" s="101" t="s">
        <v>71</v>
      </c>
      <c r="C3" s="101" t="s">
        <v>45</v>
      </c>
      <c r="D3" s="101" t="s">
        <v>61</v>
      </c>
    </row>
    <row r="4" spans="1:4">
      <c r="A4" s="73" t="s">
        <v>54</v>
      </c>
      <c r="B4" s="73">
        <v>2</v>
      </c>
      <c r="C4" s="74">
        <v>1172.7751000000001</v>
      </c>
      <c r="D4" s="74">
        <v>6.5</v>
      </c>
    </row>
    <row r="5" spans="1:4">
      <c r="A5" s="75" t="s">
        <v>46</v>
      </c>
      <c r="B5" s="75">
        <v>2</v>
      </c>
      <c r="C5" s="76">
        <v>1036.662075</v>
      </c>
      <c r="D5" s="76">
        <v>38</v>
      </c>
    </row>
    <row r="6" spans="1:4">
      <c r="A6" s="75" t="s">
        <v>47</v>
      </c>
      <c r="B6" s="75">
        <v>4</v>
      </c>
      <c r="C6" s="76">
        <v>30279</v>
      </c>
      <c r="D6" s="76">
        <v>16</v>
      </c>
    </row>
    <row r="7" spans="1:4">
      <c r="A7" s="75" t="s">
        <v>48</v>
      </c>
      <c r="B7" s="75">
        <v>1</v>
      </c>
      <c r="C7" s="76">
        <v>33457.302790000002</v>
      </c>
      <c r="D7" s="76">
        <v>5102</v>
      </c>
    </row>
    <row r="8" spans="1:4">
      <c r="A8" s="75" t="s">
        <v>55</v>
      </c>
      <c r="B8" s="75">
        <v>6</v>
      </c>
      <c r="C8" s="76">
        <v>23244.208888000001</v>
      </c>
      <c r="D8" s="76">
        <v>211.4</v>
      </c>
    </row>
    <row r="9" spans="1:4">
      <c r="A9" s="75" t="s">
        <v>56</v>
      </c>
      <c r="B9" s="75">
        <v>13</v>
      </c>
      <c r="C9" s="76">
        <v>11259.423630000001</v>
      </c>
      <c r="D9" s="76">
        <v>1552.3333333333333</v>
      </c>
    </row>
    <row r="10" spans="1:4">
      <c r="A10" s="75" t="s">
        <v>57</v>
      </c>
      <c r="B10" s="75">
        <v>1</v>
      </c>
      <c r="C10" s="76">
        <v>4771.2004000000006</v>
      </c>
      <c r="D10" s="76">
        <v>20</v>
      </c>
    </row>
    <row r="11" spans="1:4">
      <c r="A11" s="75" t="s">
        <v>49</v>
      </c>
      <c r="B11" s="75">
        <v>43</v>
      </c>
      <c r="C11" s="76">
        <v>22304.82026885714</v>
      </c>
      <c r="D11" s="76">
        <v>247.40540540540542</v>
      </c>
    </row>
    <row r="12" spans="1:4">
      <c r="A12" s="75" t="s">
        <v>50</v>
      </c>
      <c r="B12" s="75">
        <v>30</v>
      </c>
      <c r="C12" s="76">
        <v>3437.0958470833334</v>
      </c>
      <c r="D12" s="76">
        <v>8050.44</v>
      </c>
    </row>
    <row r="13" spans="1:4">
      <c r="A13" s="75" t="s">
        <v>51</v>
      </c>
      <c r="B13" s="75">
        <v>18</v>
      </c>
      <c r="C13" s="76">
        <v>4020.5244242857138</v>
      </c>
      <c r="D13" s="76">
        <v>232</v>
      </c>
    </row>
    <row r="14" spans="1:4">
      <c r="A14" s="102" t="s">
        <v>72</v>
      </c>
      <c r="B14" s="100">
        <v>3</v>
      </c>
      <c r="C14" s="76">
        <v>351.82458000000003</v>
      </c>
      <c r="D14" s="76">
        <v>47</v>
      </c>
    </row>
    <row r="15" spans="1:4">
      <c r="A15" s="75" t="s">
        <v>58</v>
      </c>
      <c r="B15" s="75">
        <v>2</v>
      </c>
      <c r="C15" s="77" t="s">
        <v>62</v>
      </c>
      <c r="D15" s="76">
        <v>89.5</v>
      </c>
    </row>
    <row r="16" spans="1:4">
      <c r="A16" s="75" t="s">
        <v>59</v>
      </c>
      <c r="B16" s="75">
        <v>5</v>
      </c>
      <c r="C16" s="76">
        <v>38440.269286666669</v>
      </c>
      <c r="D16" s="76">
        <v>135.33333333333334</v>
      </c>
    </row>
    <row r="17" spans="1:4">
      <c r="A17" s="75" t="s">
        <v>52</v>
      </c>
      <c r="B17" s="75">
        <v>5</v>
      </c>
      <c r="C17" s="76">
        <v>3129.4250324999998</v>
      </c>
      <c r="D17" s="76">
        <v>178.25</v>
      </c>
    </row>
    <row r="18" spans="1:4">
      <c r="A18" s="75" t="s">
        <v>53</v>
      </c>
      <c r="B18" s="75">
        <v>19</v>
      </c>
      <c r="C18" s="76">
        <v>7743.1400764705904</v>
      </c>
      <c r="D18" s="76">
        <v>310.84210526315792</v>
      </c>
    </row>
    <row r="19" spans="1:4">
      <c r="A19" s="78" t="s">
        <v>12</v>
      </c>
      <c r="B19" s="78">
        <v>6</v>
      </c>
      <c r="C19" s="79">
        <v>9403.4961116666655</v>
      </c>
      <c r="D19" s="79">
        <v>703.33333333333337</v>
      </c>
    </row>
    <row r="21" spans="1:4">
      <c r="A21" s="103" t="s">
        <v>74</v>
      </c>
      <c r="B21" s="10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2"/>
  <sheetViews>
    <sheetView zoomScale="75" zoomScaleNormal="75" workbookViewId="0">
      <selection activeCell="A2" sqref="A2"/>
    </sheetView>
  </sheetViews>
  <sheetFormatPr defaultRowHeight="12.75"/>
  <cols>
    <col min="1" max="1" width="22.42578125" style="60" customWidth="1"/>
    <col min="2" max="3" width="10.5703125" style="60" customWidth="1"/>
    <col min="4" max="251" width="9.140625" style="60"/>
    <col min="252" max="252" width="22.42578125" style="60" customWidth="1"/>
    <col min="253" max="254" width="10.5703125" style="60" customWidth="1"/>
    <col min="255" max="255" width="9.140625" style="60"/>
    <col min="256" max="256" width="21.85546875" style="60" bestFit="1" customWidth="1"/>
    <col min="257" max="507" width="9.140625" style="60"/>
    <col min="508" max="508" width="22.42578125" style="60" customWidth="1"/>
    <col min="509" max="510" width="10.5703125" style="60" customWidth="1"/>
    <col min="511" max="511" width="9.140625" style="60"/>
    <col min="512" max="512" width="21.85546875" style="60" bestFit="1" customWidth="1"/>
    <col min="513" max="763" width="9.140625" style="60"/>
    <col min="764" max="764" width="22.42578125" style="60" customWidth="1"/>
    <col min="765" max="766" width="10.5703125" style="60" customWidth="1"/>
    <col min="767" max="767" width="9.140625" style="60"/>
    <col min="768" max="768" width="21.85546875" style="60" bestFit="1" customWidth="1"/>
    <col min="769" max="1019" width="9.140625" style="60"/>
    <col min="1020" max="1020" width="22.42578125" style="60" customWidth="1"/>
    <col min="1021" max="1022" width="10.5703125" style="60" customWidth="1"/>
    <col min="1023" max="1023" width="9.140625" style="60"/>
    <col min="1024" max="1024" width="21.85546875" style="60" bestFit="1" customWidth="1"/>
    <col min="1025" max="1275" width="9.140625" style="60"/>
    <col min="1276" max="1276" width="22.42578125" style="60" customWidth="1"/>
    <col min="1277" max="1278" width="10.5703125" style="60" customWidth="1"/>
    <col min="1279" max="1279" width="9.140625" style="60"/>
    <col min="1280" max="1280" width="21.85546875" style="60" bestFit="1" customWidth="1"/>
    <col min="1281" max="1531" width="9.140625" style="60"/>
    <col min="1532" max="1532" width="22.42578125" style="60" customWidth="1"/>
    <col min="1533" max="1534" width="10.5703125" style="60" customWidth="1"/>
    <col min="1535" max="1535" width="9.140625" style="60"/>
    <col min="1536" max="1536" width="21.85546875" style="60" bestFit="1" customWidth="1"/>
    <col min="1537" max="1787" width="9.140625" style="60"/>
    <col min="1788" max="1788" width="22.42578125" style="60" customWidth="1"/>
    <col min="1789" max="1790" width="10.5703125" style="60" customWidth="1"/>
    <col min="1791" max="1791" width="9.140625" style="60"/>
    <col min="1792" max="1792" width="21.85546875" style="60" bestFit="1" customWidth="1"/>
    <col min="1793" max="2043" width="9.140625" style="60"/>
    <col min="2044" max="2044" width="22.42578125" style="60" customWidth="1"/>
    <col min="2045" max="2046" width="10.5703125" style="60" customWidth="1"/>
    <col min="2047" max="2047" width="9.140625" style="60"/>
    <col min="2048" max="2048" width="21.85546875" style="60" bestFit="1" customWidth="1"/>
    <col min="2049" max="2299" width="9.140625" style="60"/>
    <col min="2300" max="2300" width="22.42578125" style="60" customWidth="1"/>
    <col min="2301" max="2302" width="10.5703125" style="60" customWidth="1"/>
    <col min="2303" max="2303" width="9.140625" style="60"/>
    <col min="2304" max="2304" width="21.85546875" style="60" bestFit="1" customWidth="1"/>
    <col min="2305" max="2555" width="9.140625" style="60"/>
    <col min="2556" max="2556" width="22.42578125" style="60" customWidth="1"/>
    <col min="2557" max="2558" width="10.5703125" style="60" customWidth="1"/>
    <col min="2559" max="2559" width="9.140625" style="60"/>
    <col min="2560" max="2560" width="21.85546875" style="60" bestFit="1" customWidth="1"/>
    <col min="2561" max="2811" width="9.140625" style="60"/>
    <col min="2812" max="2812" width="22.42578125" style="60" customWidth="1"/>
    <col min="2813" max="2814" width="10.5703125" style="60" customWidth="1"/>
    <col min="2815" max="2815" width="9.140625" style="60"/>
    <col min="2816" max="2816" width="21.85546875" style="60" bestFit="1" customWidth="1"/>
    <col min="2817" max="3067" width="9.140625" style="60"/>
    <col min="3068" max="3068" width="22.42578125" style="60" customWidth="1"/>
    <col min="3069" max="3070" width="10.5703125" style="60" customWidth="1"/>
    <col min="3071" max="3071" width="9.140625" style="60"/>
    <col min="3072" max="3072" width="21.85546875" style="60" bestFit="1" customWidth="1"/>
    <col min="3073" max="3323" width="9.140625" style="60"/>
    <col min="3324" max="3324" width="22.42578125" style="60" customWidth="1"/>
    <col min="3325" max="3326" width="10.5703125" style="60" customWidth="1"/>
    <col min="3327" max="3327" width="9.140625" style="60"/>
    <col min="3328" max="3328" width="21.85546875" style="60" bestFit="1" customWidth="1"/>
    <col min="3329" max="3579" width="9.140625" style="60"/>
    <col min="3580" max="3580" width="22.42578125" style="60" customWidth="1"/>
    <col min="3581" max="3582" width="10.5703125" style="60" customWidth="1"/>
    <col min="3583" max="3583" width="9.140625" style="60"/>
    <col min="3584" max="3584" width="21.85546875" style="60" bestFit="1" customWidth="1"/>
    <col min="3585" max="3835" width="9.140625" style="60"/>
    <col min="3836" max="3836" width="22.42578125" style="60" customWidth="1"/>
    <col min="3837" max="3838" width="10.5703125" style="60" customWidth="1"/>
    <col min="3839" max="3839" width="9.140625" style="60"/>
    <col min="3840" max="3840" width="21.85546875" style="60" bestFit="1" customWidth="1"/>
    <col min="3841" max="4091" width="9.140625" style="60"/>
    <col min="4092" max="4092" width="22.42578125" style="60" customWidth="1"/>
    <col min="4093" max="4094" width="10.5703125" style="60" customWidth="1"/>
    <col min="4095" max="4095" width="9.140625" style="60"/>
    <col min="4096" max="4096" width="21.85546875" style="60" bestFit="1" customWidth="1"/>
    <col min="4097" max="4347" width="9.140625" style="60"/>
    <col min="4348" max="4348" width="22.42578125" style="60" customWidth="1"/>
    <col min="4349" max="4350" width="10.5703125" style="60" customWidth="1"/>
    <col min="4351" max="4351" width="9.140625" style="60"/>
    <col min="4352" max="4352" width="21.85546875" style="60" bestFit="1" customWidth="1"/>
    <col min="4353" max="4603" width="9.140625" style="60"/>
    <col min="4604" max="4604" width="22.42578125" style="60" customWidth="1"/>
    <col min="4605" max="4606" width="10.5703125" style="60" customWidth="1"/>
    <col min="4607" max="4607" width="9.140625" style="60"/>
    <col min="4608" max="4608" width="21.85546875" style="60" bestFit="1" customWidth="1"/>
    <col min="4609" max="4859" width="9.140625" style="60"/>
    <col min="4860" max="4860" width="22.42578125" style="60" customWidth="1"/>
    <col min="4861" max="4862" width="10.5703125" style="60" customWidth="1"/>
    <col min="4863" max="4863" width="9.140625" style="60"/>
    <col min="4864" max="4864" width="21.85546875" style="60" bestFit="1" customWidth="1"/>
    <col min="4865" max="5115" width="9.140625" style="60"/>
    <col min="5116" max="5116" width="22.42578125" style="60" customWidth="1"/>
    <col min="5117" max="5118" width="10.5703125" style="60" customWidth="1"/>
    <col min="5119" max="5119" width="9.140625" style="60"/>
    <col min="5120" max="5120" width="21.85546875" style="60" bestFit="1" customWidth="1"/>
    <col min="5121" max="5371" width="9.140625" style="60"/>
    <col min="5372" max="5372" width="22.42578125" style="60" customWidth="1"/>
    <col min="5373" max="5374" width="10.5703125" style="60" customWidth="1"/>
    <col min="5375" max="5375" width="9.140625" style="60"/>
    <col min="5376" max="5376" width="21.85546875" style="60" bestFit="1" customWidth="1"/>
    <col min="5377" max="5627" width="9.140625" style="60"/>
    <col min="5628" max="5628" width="22.42578125" style="60" customWidth="1"/>
    <col min="5629" max="5630" width="10.5703125" style="60" customWidth="1"/>
    <col min="5631" max="5631" width="9.140625" style="60"/>
    <col min="5632" max="5632" width="21.85546875" style="60" bestFit="1" customWidth="1"/>
    <col min="5633" max="5883" width="9.140625" style="60"/>
    <col min="5884" max="5884" width="22.42578125" style="60" customWidth="1"/>
    <col min="5885" max="5886" width="10.5703125" style="60" customWidth="1"/>
    <col min="5887" max="5887" width="9.140625" style="60"/>
    <col min="5888" max="5888" width="21.85546875" style="60" bestFit="1" customWidth="1"/>
    <col min="5889" max="6139" width="9.140625" style="60"/>
    <col min="6140" max="6140" width="22.42578125" style="60" customWidth="1"/>
    <col min="6141" max="6142" width="10.5703125" style="60" customWidth="1"/>
    <col min="6143" max="6143" width="9.140625" style="60"/>
    <col min="6144" max="6144" width="21.85546875" style="60" bestFit="1" customWidth="1"/>
    <col min="6145" max="6395" width="9.140625" style="60"/>
    <col min="6396" max="6396" width="22.42578125" style="60" customWidth="1"/>
    <col min="6397" max="6398" width="10.5703125" style="60" customWidth="1"/>
    <col min="6399" max="6399" width="9.140625" style="60"/>
    <col min="6400" max="6400" width="21.85546875" style="60" bestFit="1" customWidth="1"/>
    <col min="6401" max="6651" width="9.140625" style="60"/>
    <col min="6652" max="6652" width="22.42578125" style="60" customWidth="1"/>
    <col min="6653" max="6654" width="10.5703125" style="60" customWidth="1"/>
    <col min="6655" max="6655" width="9.140625" style="60"/>
    <col min="6656" max="6656" width="21.85546875" style="60" bestFit="1" customWidth="1"/>
    <col min="6657" max="6907" width="9.140625" style="60"/>
    <col min="6908" max="6908" width="22.42578125" style="60" customWidth="1"/>
    <col min="6909" max="6910" width="10.5703125" style="60" customWidth="1"/>
    <col min="6911" max="6911" width="9.140625" style="60"/>
    <col min="6912" max="6912" width="21.85546875" style="60" bestFit="1" customWidth="1"/>
    <col min="6913" max="7163" width="9.140625" style="60"/>
    <col min="7164" max="7164" width="22.42578125" style="60" customWidth="1"/>
    <col min="7165" max="7166" width="10.5703125" style="60" customWidth="1"/>
    <col min="7167" max="7167" width="9.140625" style="60"/>
    <col min="7168" max="7168" width="21.85546875" style="60" bestFit="1" customWidth="1"/>
    <col min="7169" max="7419" width="9.140625" style="60"/>
    <col min="7420" max="7420" width="22.42578125" style="60" customWidth="1"/>
    <col min="7421" max="7422" width="10.5703125" style="60" customWidth="1"/>
    <col min="7423" max="7423" width="9.140625" style="60"/>
    <col min="7424" max="7424" width="21.85546875" style="60" bestFit="1" customWidth="1"/>
    <col min="7425" max="7675" width="9.140625" style="60"/>
    <col min="7676" max="7676" width="22.42578125" style="60" customWidth="1"/>
    <col min="7677" max="7678" width="10.5703125" style="60" customWidth="1"/>
    <col min="7679" max="7679" width="9.140625" style="60"/>
    <col min="7680" max="7680" width="21.85546875" style="60" bestFit="1" customWidth="1"/>
    <col min="7681" max="7931" width="9.140625" style="60"/>
    <col min="7932" max="7932" width="22.42578125" style="60" customWidth="1"/>
    <col min="7933" max="7934" width="10.5703125" style="60" customWidth="1"/>
    <col min="7935" max="7935" width="9.140625" style="60"/>
    <col min="7936" max="7936" width="21.85546875" style="60" bestFit="1" customWidth="1"/>
    <col min="7937" max="8187" width="9.140625" style="60"/>
    <col min="8188" max="8188" width="22.42578125" style="60" customWidth="1"/>
    <col min="8189" max="8190" width="10.5703125" style="60" customWidth="1"/>
    <col min="8191" max="8191" width="9.140625" style="60"/>
    <col min="8192" max="8192" width="21.85546875" style="60" bestFit="1" customWidth="1"/>
    <col min="8193" max="8443" width="9.140625" style="60"/>
    <col min="8444" max="8444" width="22.42578125" style="60" customWidth="1"/>
    <col min="8445" max="8446" width="10.5703125" style="60" customWidth="1"/>
    <col min="8447" max="8447" width="9.140625" style="60"/>
    <col min="8448" max="8448" width="21.85546875" style="60" bestFit="1" customWidth="1"/>
    <col min="8449" max="8699" width="9.140625" style="60"/>
    <col min="8700" max="8700" width="22.42578125" style="60" customWidth="1"/>
    <col min="8701" max="8702" width="10.5703125" style="60" customWidth="1"/>
    <col min="8703" max="8703" width="9.140625" style="60"/>
    <col min="8704" max="8704" width="21.85546875" style="60" bestFit="1" customWidth="1"/>
    <col min="8705" max="8955" width="9.140625" style="60"/>
    <col min="8956" max="8956" width="22.42578125" style="60" customWidth="1"/>
    <col min="8957" max="8958" width="10.5703125" style="60" customWidth="1"/>
    <col min="8959" max="8959" width="9.140625" style="60"/>
    <col min="8960" max="8960" width="21.85546875" style="60" bestFit="1" customWidth="1"/>
    <col min="8961" max="9211" width="9.140625" style="60"/>
    <col min="9212" max="9212" width="22.42578125" style="60" customWidth="1"/>
    <col min="9213" max="9214" width="10.5703125" style="60" customWidth="1"/>
    <col min="9215" max="9215" width="9.140625" style="60"/>
    <col min="9216" max="9216" width="21.85546875" style="60" bestFit="1" customWidth="1"/>
    <col min="9217" max="9467" width="9.140625" style="60"/>
    <col min="9468" max="9468" width="22.42578125" style="60" customWidth="1"/>
    <col min="9469" max="9470" width="10.5703125" style="60" customWidth="1"/>
    <col min="9471" max="9471" width="9.140625" style="60"/>
    <col min="9472" max="9472" width="21.85546875" style="60" bestFit="1" customWidth="1"/>
    <col min="9473" max="9723" width="9.140625" style="60"/>
    <col min="9724" max="9724" width="22.42578125" style="60" customWidth="1"/>
    <col min="9725" max="9726" width="10.5703125" style="60" customWidth="1"/>
    <col min="9727" max="9727" width="9.140625" style="60"/>
    <col min="9728" max="9728" width="21.85546875" style="60" bestFit="1" customWidth="1"/>
    <col min="9729" max="9979" width="9.140625" style="60"/>
    <col min="9980" max="9980" width="22.42578125" style="60" customWidth="1"/>
    <col min="9981" max="9982" width="10.5703125" style="60" customWidth="1"/>
    <col min="9983" max="9983" width="9.140625" style="60"/>
    <col min="9984" max="9984" width="21.85546875" style="60" bestFit="1" customWidth="1"/>
    <col min="9985" max="10235" width="9.140625" style="60"/>
    <col min="10236" max="10236" width="22.42578125" style="60" customWidth="1"/>
    <col min="10237" max="10238" width="10.5703125" style="60" customWidth="1"/>
    <col min="10239" max="10239" width="9.140625" style="60"/>
    <col min="10240" max="10240" width="21.85546875" style="60" bestFit="1" customWidth="1"/>
    <col min="10241" max="10491" width="9.140625" style="60"/>
    <col min="10492" max="10492" width="22.42578125" style="60" customWidth="1"/>
    <col min="10493" max="10494" width="10.5703125" style="60" customWidth="1"/>
    <col min="10495" max="10495" width="9.140625" style="60"/>
    <col min="10496" max="10496" width="21.85546875" style="60" bestFit="1" customWidth="1"/>
    <col min="10497" max="10747" width="9.140625" style="60"/>
    <col min="10748" max="10748" width="22.42578125" style="60" customWidth="1"/>
    <col min="10749" max="10750" width="10.5703125" style="60" customWidth="1"/>
    <col min="10751" max="10751" width="9.140625" style="60"/>
    <col min="10752" max="10752" width="21.85546875" style="60" bestFit="1" customWidth="1"/>
    <col min="10753" max="11003" width="9.140625" style="60"/>
    <col min="11004" max="11004" width="22.42578125" style="60" customWidth="1"/>
    <col min="11005" max="11006" width="10.5703125" style="60" customWidth="1"/>
    <col min="11007" max="11007" width="9.140625" style="60"/>
    <col min="11008" max="11008" width="21.85546875" style="60" bestFit="1" customWidth="1"/>
    <col min="11009" max="11259" width="9.140625" style="60"/>
    <col min="11260" max="11260" width="22.42578125" style="60" customWidth="1"/>
    <col min="11261" max="11262" width="10.5703125" style="60" customWidth="1"/>
    <col min="11263" max="11263" width="9.140625" style="60"/>
    <col min="11264" max="11264" width="21.85546875" style="60" bestFit="1" customWidth="1"/>
    <col min="11265" max="11515" width="9.140625" style="60"/>
    <col min="11516" max="11516" width="22.42578125" style="60" customWidth="1"/>
    <col min="11517" max="11518" width="10.5703125" style="60" customWidth="1"/>
    <col min="11519" max="11519" width="9.140625" style="60"/>
    <col min="11520" max="11520" width="21.85546875" style="60" bestFit="1" customWidth="1"/>
    <col min="11521" max="11771" width="9.140625" style="60"/>
    <col min="11772" max="11772" width="22.42578125" style="60" customWidth="1"/>
    <col min="11773" max="11774" width="10.5703125" style="60" customWidth="1"/>
    <col min="11775" max="11775" width="9.140625" style="60"/>
    <col min="11776" max="11776" width="21.85546875" style="60" bestFit="1" customWidth="1"/>
    <col min="11777" max="12027" width="9.140625" style="60"/>
    <col min="12028" max="12028" width="22.42578125" style="60" customWidth="1"/>
    <col min="12029" max="12030" width="10.5703125" style="60" customWidth="1"/>
    <col min="12031" max="12031" width="9.140625" style="60"/>
    <col min="12032" max="12032" width="21.85546875" style="60" bestFit="1" customWidth="1"/>
    <col min="12033" max="12283" width="9.140625" style="60"/>
    <col min="12284" max="12284" width="22.42578125" style="60" customWidth="1"/>
    <col min="12285" max="12286" width="10.5703125" style="60" customWidth="1"/>
    <col min="12287" max="12287" width="9.140625" style="60"/>
    <col min="12288" max="12288" width="21.85546875" style="60" bestFit="1" customWidth="1"/>
    <col min="12289" max="12539" width="9.140625" style="60"/>
    <col min="12540" max="12540" width="22.42578125" style="60" customWidth="1"/>
    <col min="12541" max="12542" width="10.5703125" style="60" customWidth="1"/>
    <col min="12543" max="12543" width="9.140625" style="60"/>
    <col min="12544" max="12544" width="21.85546875" style="60" bestFit="1" customWidth="1"/>
    <col min="12545" max="12795" width="9.140625" style="60"/>
    <col min="12796" max="12796" width="22.42578125" style="60" customWidth="1"/>
    <col min="12797" max="12798" width="10.5703125" style="60" customWidth="1"/>
    <col min="12799" max="12799" width="9.140625" style="60"/>
    <col min="12800" max="12800" width="21.85546875" style="60" bestFit="1" customWidth="1"/>
    <col min="12801" max="13051" width="9.140625" style="60"/>
    <col min="13052" max="13052" width="22.42578125" style="60" customWidth="1"/>
    <col min="13053" max="13054" width="10.5703125" style="60" customWidth="1"/>
    <col min="13055" max="13055" width="9.140625" style="60"/>
    <col min="13056" max="13056" width="21.85546875" style="60" bestFit="1" customWidth="1"/>
    <col min="13057" max="13307" width="9.140625" style="60"/>
    <col min="13308" max="13308" width="22.42578125" style="60" customWidth="1"/>
    <col min="13309" max="13310" width="10.5703125" style="60" customWidth="1"/>
    <col min="13311" max="13311" width="9.140625" style="60"/>
    <col min="13312" max="13312" width="21.85546875" style="60" bestFit="1" customWidth="1"/>
    <col min="13313" max="13563" width="9.140625" style="60"/>
    <col min="13564" max="13564" width="22.42578125" style="60" customWidth="1"/>
    <col min="13565" max="13566" width="10.5703125" style="60" customWidth="1"/>
    <col min="13567" max="13567" width="9.140625" style="60"/>
    <col min="13568" max="13568" width="21.85546875" style="60" bestFit="1" customWidth="1"/>
    <col min="13569" max="13819" width="9.140625" style="60"/>
    <col min="13820" max="13820" width="22.42578125" style="60" customWidth="1"/>
    <col min="13821" max="13822" width="10.5703125" style="60" customWidth="1"/>
    <col min="13823" max="13823" width="9.140625" style="60"/>
    <col min="13824" max="13824" width="21.85546875" style="60" bestFit="1" customWidth="1"/>
    <col min="13825" max="14075" width="9.140625" style="60"/>
    <col min="14076" max="14076" width="22.42578125" style="60" customWidth="1"/>
    <col min="14077" max="14078" width="10.5703125" style="60" customWidth="1"/>
    <col min="14079" max="14079" width="9.140625" style="60"/>
    <col min="14080" max="14080" width="21.85546875" style="60" bestFit="1" customWidth="1"/>
    <col min="14081" max="14331" width="9.140625" style="60"/>
    <col min="14332" max="14332" width="22.42578125" style="60" customWidth="1"/>
    <col min="14333" max="14334" width="10.5703125" style="60" customWidth="1"/>
    <col min="14335" max="14335" width="9.140625" style="60"/>
    <col min="14336" max="14336" width="21.85546875" style="60" bestFit="1" customWidth="1"/>
    <col min="14337" max="14587" width="9.140625" style="60"/>
    <col min="14588" max="14588" width="22.42578125" style="60" customWidth="1"/>
    <col min="14589" max="14590" width="10.5703125" style="60" customWidth="1"/>
    <col min="14591" max="14591" width="9.140625" style="60"/>
    <col min="14592" max="14592" width="21.85546875" style="60" bestFit="1" customWidth="1"/>
    <col min="14593" max="14843" width="9.140625" style="60"/>
    <col min="14844" max="14844" width="22.42578125" style="60" customWidth="1"/>
    <col min="14845" max="14846" width="10.5703125" style="60" customWidth="1"/>
    <col min="14847" max="14847" width="9.140625" style="60"/>
    <col min="14848" max="14848" width="21.85546875" style="60" bestFit="1" customWidth="1"/>
    <col min="14849" max="15099" width="9.140625" style="60"/>
    <col min="15100" max="15100" width="22.42578125" style="60" customWidth="1"/>
    <col min="15101" max="15102" width="10.5703125" style="60" customWidth="1"/>
    <col min="15103" max="15103" width="9.140625" style="60"/>
    <col min="15104" max="15104" width="21.85546875" style="60" bestFit="1" customWidth="1"/>
    <col min="15105" max="15355" width="9.140625" style="60"/>
    <col min="15356" max="15356" width="22.42578125" style="60" customWidth="1"/>
    <col min="15357" max="15358" width="10.5703125" style="60" customWidth="1"/>
    <col min="15359" max="15359" width="9.140625" style="60"/>
    <col min="15360" max="15360" width="21.85546875" style="60" bestFit="1" customWidth="1"/>
    <col min="15361" max="15611" width="9.140625" style="60"/>
    <col min="15612" max="15612" width="22.42578125" style="60" customWidth="1"/>
    <col min="15613" max="15614" width="10.5703125" style="60" customWidth="1"/>
    <col min="15615" max="15615" width="9.140625" style="60"/>
    <col min="15616" max="15616" width="21.85546875" style="60" bestFit="1" customWidth="1"/>
    <col min="15617" max="15867" width="9.140625" style="60"/>
    <col min="15868" max="15868" width="22.42578125" style="60" customWidth="1"/>
    <col min="15869" max="15870" width="10.5703125" style="60" customWidth="1"/>
    <col min="15871" max="15871" width="9.140625" style="60"/>
    <col min="15872" max="15872" width="21.85546875" style="60" bestFit="1" customWidth="1"/>
    <col min="15873" max="16123" width="9.140625" style="60"/>
    <col min="16124" max="16124" width="22.42578125" style="60" customWidth="1"/>
    <col min="16125" max="16126" width="10.5703125" style="60" customWidth="1"/>
    <col min="16127" max="16127" width="9.140625" style="60"/>
    <col min="16128" max="16128" width="21.85546875" style="60" bestFit="1" customWidth="1"/>
    <col min="16129" max="16384" width="9.140625" style="60"/>
  </cols>
  <sheetData>
    <row r="1" spans="1:3">
      <c r="A1" s="59" t="s">
        <v>69</v>
      </c>
      <c r="B1" s="59"/>
      <c r="C1" s="59"/>
    </row>
    <row r="2" spans="1:3">
      <c r="A2" s="59"/>
      <c r="B2" s="59"/>
      <c r="C2" s="59"/>
    </row>
    <row r="3" spans="1:3">
      <c r="A3" s="61"/>
      <c r="B3" s="62" t="s">
        <v>23</v>
      </c>
      <c r="C3" s="62" t="s">
        <v>24</v>
      </c>
    </row>
    <row r="4" spans="1:3">
      <c r="A4" s="63"/>
      <c r="B4" s="64"/>
      <c r="C4" s="64"/>
    </row>
    <row r="5" spans="1:3">
      <c r="A5" s="65" t="s">
        <v>25</v>
      </c>
      <c r="B5" s="66">
        <v>7</v>
      </c>
      <c r="C5" s="66">
        <v>1</v>
      </c>
    </row>
    <row r="6" spans="1:3">
      <c r="A6" s="65" t="s">
        <v>26</v>
      </c>
      <c r="B6" s="66">
        <v>21</v>
      </c>
      <c r="C6" s="66">
        <v>2</v>
      </c>
    </row>
    <row r="7" spans="1:3">
      <c r="A7" s="65" t="s">
        <v>27</v>
      </c>
      <c r="B7" s="66">
        <v>5</v>
      </c>
      <c r="C7" s="66">
        <v>1</v>
      </c>
    </row>
    <row r="8" spans="1:3">
      <c r="A8" s="65" t="s">
        <v>28</v>
      </c>
      <c r="B8" s="66">
        <v>3</v>
      </c>
      <c r="C8" s="67" t="s">
        <v>62</v>
      </c>
    </row>
    <row r="9" spans="1:3">
      <c r="A9" s="65" t="s">
        <v>75</v>
      </c>
      <c r="B9" s="66">
        <v>2</v>
      </c>
      <c r="C9" s="67" t="s">
        <v>62</v>
      </c>
    </row>
    <row r="10" spans="1:3">
      <c r="A10" s="65" t="s">
        <v>29</v>
      </c>
      <c r="B10" s="66">
        <v>19</v>
      </c>
      <c r="C10" s="66">
        <v>2</v>
      </c>
    </row>
    <row r="11" spans="1:3">
      <c r="A11" s="65" t="s">
        <v>30</v>
      </c>
      <c r="B11" s="66">
        <v>27</v>
      </c>
      <c r="C11" s="66">
        <v>5</v>
      </c>
    </row>
    <row r="12" spans="1:3" s="59" customFormat="1">
      <c r="A12" s="68" t="s">
        <v>31</v>
      </c>
      <c r="B12" s="69">
        <f>SUM(B5:B11)</f>
        <v>84</v>
      </c>
      <c r="C12" s="69">
        <f>SUM(C5:C11)</f>
        <v>11</v>
      </c>
    </row>
    <row r="13" spans="1:3">
      <c r="A13" s="68"/>
      <c r="B13" s="69"/>
      <c r="C13" s="69"/>
    </row>
    <row r="14" spans="1:3">
      <c r="A14" s="65" t="s">
        <v>32</v>
      </c>
      <c r="B14" s="66">
        <v>3</v>
      </c>
      <c r="C14" s="67" t="s">
        <v>62</v>
      </c>
    </row>
    <row r="15" spans="1:3">
      <c r="A15" s="65" t="s">
        <v>33</v>
      </c>
      <c r="B15" s="66">
        <v>4</v>
      </c>
      <c r="C15" s="67" t="s">
        <v>62</v>
      </c>
    </row>
    <row r="16" spans="1:3">
      <c r="A16" s="65" t="s">
        <v>34</v>
      </c>
      <c r="B16" s="66">
        <v>38</v>
      </c>
      <c r="C16" s="66">
        <v>2</v>
      </c>
    </row>
    <row r="17" spans="1:4" s="59" customFormat="1">
      <c r="A17" s="68" t="s">
        <v>35</v>
      </c>
      <c r="B17" s="69">
        <f>SUM(B14:B16)</f>
        <v>45</v>
      </c>
      <c r="C17" s="69">
        <f>SUM(C14:C16)</f>
        <v>2</v>
      </c>
    </row>
    <row r="18" spans="1:4">
      <c r="A18" s="68"/>
      <c r="B18" s="69"/>
      <c r="C18" s="69"/>
    </row>
    <row r="19" spans="1:4">
      <c r="A19" s="65" t="s">
        <v>36</v>
      </c>
      <c r="B19" s="66">
        <v>12</v>
      </c>
      <c r="C19" s="67" t="s">
        <v>62</v>
      </c>
    </row>
    <row r="20" spans="1:4">
      <c r="A20" s="65" t="s">
        <v>37</v>
      </c>
      <c r="B20" s="66">
        <v>27</v>
      </c>
      <c r="C20" s="66">
        <v>2</v>
      </c>
    </row>
    <row r="21" spans="1:4">
      <c r="A21" s="65" t="s">
        <v>38</v>
      </c>
      <c r="B21" s="66">
        <v>1</v>
      </c>
      <c r="C21" s="67" t="s">
        <v>62</v>
      </c>
    </row>
    <row r="22" spans="1:4">
      <c r="A22" s="65" t="s">
        <v>39</v>
      </c>
      <c r="B22" s="66">
        <v>7</v>
      </c>
      <c r="C22" s="67" t="s">
        <v>62</v>
      </c>
    </row>
    <row r="23" spans="1:4">
      <c r="A23" s="65" t="s">
        <v>40</v>
      </c>
      <c r="B23" s="66">
        <v>34</v>
      </c>
      <c r="C23" s="67" t="s">
        <v>62</v>
      </c>
    </row>
    <row r="24" spans="1:4">
      <c r="A24" s="65" t="s">
        <v>41</v>
      </c>
      <c r="B24" s="66">
        <v>22</v>
      </c>
      <c r="C24" s="67" t="s">
        <v>62</v>
      </c>
    </row>
    <row r="25" spans="1:4">
      <c r="A25" s="65" t="s">
        <v>42</v>
      </c>
      <c r="B25" s="66">
        <v>43</v>
      </c>
      <c r="C25" s="67" t="s">
        <v>62</v>
      </c>
    </row>
    <row r="26" spans="1:4">
      <c r="A26" s="65" t="s">
        <v>43</v>
      </c>
      <c r="B26" s="66">
        <v>11</v>
      </c>
      <c r="C26" s="67" t="s">
        <v>62</v>
      </c>
    </row>
    <row r="27" spans="1:4" s="59" customFormat="1">
      <c r="A27" s="68" t="s">
        <v>76</v>
      </c>
      <c r="B27" s="69">
        <f>SUM(B19:B26)</f>
        <v>157</v>
      </c>
      <c r="C27" s="69">
        <f>SUM(C19:C26)</f>
        <v>2</v>
      </c>
    </row>
    <row r="28" spans="1:4" s="59" customFormat="1">
      <c r="A28" s="68"/>
      <c r="B28" s="69"/>
      <c r="C28" s="69"/>
    </row>
    <row r="29" spans="1:4">
      <c r="A29" s="68" t="s">
        <v>14</v>
      </c>
      <c r="B29" s="69">
        <f>SUM(B12,B17,B27)</f>
        <v>286</v>
      </c>
      <c r="C29" s="69">
        <f>SUM(C27,C17,C12)</f>
        <v>15</v>
      </c>
      <c r="D29" s="70"/>
    </row>
    <row r="30" spans="1:4">
      <c r="A30" s="71"/>
      <c r="B30" s="71"/>
      <c r="C30" s="71"/>
    </row>
    <row r="31" spans="1:4">
      <c r="B31" s="59"/>
      <c r="C31" s="59"/>
    </row>
    <row r="32" spans="1:4">
      <c r="A32" s="29" t="s">
        <v>44</v>
      </c>
      <c r="B32" s="70"/>
      <c r="C32" s="7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t1</vt:lpstr>
      <vt:lpstr>t2</vt:lpstr>
      <vt:lpstr>t3</vt:lpstr>
      <vt:lpstr>t4</vt:lpstr>
      <vt:lpstr>t5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IACOBINI</dc:creator>
  <cp:lastModifiedBy>AMATO</cp:lastModifiedBy>
  <dcterms:created xsi:type="dcterms:W3CDTF">2014-11-06T10:34:35Z</dcterms:created>
  <dcterms:modified xsi:type="dcterms:W3CDTF">2014-12-01T10:20:23Z</dcterms:modified>
</cp:coreProperties>
</file>